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U:\rlbnas1_rlb_txs\COL\Reporting\ATT - AustrianTransparencyTemplate\20260630\"/>
    </mc:Choice>
  </mc:AlternateContent>
  <xr:revisionPtr revIDLastSave="0" documentId="13_ncr:1_{B5DE8ED7-DF48-49E8-9590-80841820B8EF}" xr6:coauthVersionLast="47" xr6:coauthVersionMax="47" xr10:uidLastSave="{00000000-0000-0000-0000-000000000000}"/>
  <bookViews>
    <workbookView xWindow="-28920" yWindow="-120" windowWidth="29040" windowHeight="15720" tabRatio="714" xr2:uid="{00000000-000D-0000-FFFF-FFFF00000000}"/>
  </bookViews>
  <sheets>
    <sheet name="Introduction" sheetId="5" r:id="rId1"/>
    <sheet name="A. ATT General" sheetId="8" r:id="rId2"/>
    <sheet name="B1. ATT Mortgage Assets" sheetId="9" r:id="rId3"/>
    <sheet name="C. ATT Glossary" sheetId="12" r:id="rId4"/>
    <sheet name="Disclaimer" sheetId="13" r:id="rId5"/>
    <sheet name="D1. Bond List" sheetId="14" r:id="rId6"/>
  </sheets>
  <definedNames>
    <definedName name="_xlnm._FilterDatabase" localSheetId="2" hidden="1">'B1. ATT Mortgage Assets'!$A$11:$D$187</definedName>
    <definedName name="_xlnm._FilterDatabase" localSheetId="5" hidden="1">'D1. Bond List'!$K$4:$L$83</definedName>
    <definedName name="acceptable_use_policy" localSheetId="4">Disclaimer!#REF!</definedName>
    <definedName name="ANTEIL_ASSETS_ENDFAELLIG">#REF!</definedName>
    <definedName name="ANTEIL_ASSETS_EZB_FAEHIG">#REF!</definedName>
    <definedName name="ANTEIL_ASSETS_FESTZINS">#REF!</definedName>
    <definedName name="ANTEIL_ASSETS_FREMDWAEHRUNG">#REF!</definedName>
    <definedName name="ANTEIL_ASSETS_IN_VERZUG">#REF!</definedName>
    <definedName name="ANTEIL_ASSETS_TOP10">#REF!</definedName>
    <definedName name="ANTEIL_EMISSION_FREMDWAEHRUNG">#REF!</definedName>
    <definedName name="ANZAHL_ASSETS">#REF!</definedName>
    <definedName name="ANZAHL_EMISSIONEN">#REF!</definedName>
    <definedName name="ANZAHL_IMMOBILIEN">#REF!</definedName>
    <definedName name="ANZAHL_SCHULDNER">#REF!</definedName>
    <definedName name="BARWERTIGE_UEBERDECKUNG">#REF!</definedName>
    <definedName name="Covered_Bond_Forum_Disclaimer">Introduction!$D$30</definedName>
    <definedName name="CRD_OGAW_KONFORM">#REF!</definedName>
    <definedName name="Deckungswerte_gesamt_ab_12_Monate">#REF!</definedName>
    <definedName name="Deckungswerte_Gesamt_bis_12_Monate">#REF!</definedName>
    <definedName name="DECKUNGSWERTE_NUTZUNGSART_GEF">#REF!</definedName>
    <definedName name="DECKUNGSWERTE_NUTZUNGSART_GEM">#REF!</definedName>
    <definedName name="DECKUNGSWERTE_NUTZUNGSART_GEW">#REF!</definedName>
    <definedName name="DECKUNGSWERTE_NUTZUNGSART_GEWERBLICH">#REF!</definedName>
    <definedName name="DECKUNGSWERTE_NUTZUNGSART_IND">#REF!</definedName>
    <definedName name="DECKUNGSWERTE_NUTZUNGSART_LAND">#REF!</definedName>
    <definedName name="DECKUNGSWERTE_NUTZUNGSART_OFFICE">#REF!</definedName>
    <definedName name="DECKUNGSWERTE_NUTZUNGSART_PRIVAT">#REF!</definedName>
    <definedName name="DECKUNGSWERTE_NUTZUNGSART_SONST">#REF!</definedName>
    <definedName name="DECKUNGSWERTE_NUTZUNGSART_TOUR">#REF!</definedName>
    <definedName name="DERIVATDATEN">#REF!</definedName>
    <definedName name="_xlnm.Print_Area" localSheetId="1">'A. ATT General'!$A$1:$G$365</definedName>
    <definedName name="_xlnm.Print_Area" localSheetId="2">'B1. ATT Mortgage Assets'!$A$1:$G$622</definedName>
    <definedName name="_xlnm.Print_Area" localSheetId="3">'C. ATT Glossary'!$A$1:$C$59</definedName>
    <definedName name="_xlnm.Print_Area" localSheetId="4">Disclaimer!$A$1:$A$8</definedName>
    <definedName name="_xlnm.Print_Area" localSheetId="0">Introduction!$B$2:$J$34</definedName>
    <definedName name="_xlnm.Print_Titles" localSheetId="4">Disclaimer!$2:$2</definedName>
    <definedName name="Emissionen_ab_12_Monate">#REF!</definedName>
    <definedName name="Emissionen_bis_12_Monate">#REF!</definedName>
    <definedName name="EMISSIONEN_CHF">#REF!</definedName>
    <definedName name="EMISSIONEN_EUR">#REF!</definedName>
    <definedName name="EMISSIONEN_JPY">#REF!</definedName>
    <definedName name="EMISSIONEN_SONSTIGE">#REF!</definedName>
    <definedName name="EMISSIONEN_USD">#REF!</definedName>
    <definedName name="EMISSIONEN_YEN">#REF!</definedName>
    <definedName name="EMISSIONEN_ZINSBINDUNG">#REF!</definedName>
    <definedName name="EMITTENT_NAME">#REF!</definedName>
    <definedName name="ErsatzdeckungNachWaehrung">#REF!</definedName>
    <definedName name="Ersatzdeckungueber_geld">#REF!</definedName>
    <definedName name="general_tc" localSheetId="4">Disclaimer!$A$51</definedName>
    <definedName name="GESAMTBETRAG_DECKUNG">#REF!</definedName>
    <definedName name="GESAMTBETRAG_EMISSIONEN">#REF!</definedName>
    <definedName name="GROESSENDISTRIBUTION_BELOW_300000">#REF!</definedName>
    <definedName name="GROESSENDISTRIBUTION_BETWEEN_300000_5000000">#REF!</definedName>
    <definedName name="LTV_COMMERCIAL_0_40">#REF!</definedName>
    <definedName name="LTV_COMMERCIAL_100_105">#REF!</definedName>
    <definedName name="LTV_COMMERCIAL_105">#REF!</definedName>
    <definedName name="LTV_COMMERCIAL_40_50">#REF!</definedName>
    <definedName name="LTV_COMMERCIAL_50_60">#REF!</definedName>
    <definedName name="LTV_COMMERCIAL_60_70">#REF!</definedName>
    <definedName name="LTV_COMMERCIAL_70_80">#REF!</definedName>
    <definedName name="LTV_COMMERCIAL_80_85">#REF!</definedName>
    <definedName name="LTV_COMMERCIAL_85_90">#REF!</definedName>
    <definedName name="LTV_COMMERCIAL_90_95">#REF!</definedName>
    <definedName name="LTV_COMMERCIAL_95_100">#REF!</definedName>
    <definedName name="LTV_MOODYS">#REF!</definedName>
    <definedName name="LTV_OESTERREICH">#REF!</definedName>
    <definedName name="LTV_RESIDENTIAL_0_40">#REF!</definedName>
    <definedName name="LTV_RESIDENTIAL_100_105">#REF!</definedName>
    <definedName name="LTV_RESIDENTIAL_105">#REF!</definedName>
    <definedName name="LTV_RESIDENTIAL_40_50">#REF!</definedName>
    <definedName name="LTV_RESIDENTIAL_50_60">#REF!</definedName>
    <definedName name="LTV_RESIDENTIAL_60_70">#REF!</definedName>
    <definedName name="LTV_RESIDENTIAL_70_80">#REF!</definedName>
    <definedName name="LTV_RESIDENTIAL_80_85">#REF!</definedName>
    <definedName name="LTV_RESIDENTIAL_85_90">#REF!</definedName>
    <definedName name="LTV_RESIDENTIAL_90_95">#REF!</definedName>
    <definedName name="LTV_RESIDENTIAL_95_100">#REF!</definedName>
    <definedName name="LTVKONSOLIDIERT_0_40">#REF!</definedName>
    <definedName name="LTVKONSOLIDIERT_100_105">#REF!</definedName>
    <definedName name="LTVKONSOLIDIERT_105">#REF!</definedName>
    <definedName name="LTVKONSOLIDIERT_40_50">#REF!</definedName>
    <definedName name="LTVKONSOLIDIERT_50_60">#REF!</definedName>
    <definedName name="LTVKONSOLIDIERT_60_70">#REF!</definedName>
    <definedName name="LTVKONSOLIDIERT_70_80">#REF!</definedName>
    <definedName name="LTVKONSOLIDIERT_80_85">#REF!</definedName>
    <definedName name="LTVKONSOLIDIERT_85_90">#REF!</definedName>
    <definedName name="LTVKONSOLIDIERT_90_95">#REF!</definedName>
    <definedName name="LTVKONSOLIDIERT_95_100">#REF!</definedName>
    <definedName name="PRIMAERDECKUNG_CHF">#REF!</definedName>
    <definedName name="PRIMAERDECKUNG_EUR">#REF!</definedName>
    <definedName name="PRIMAERDECKUNG_SONSTIGE">#REF!</definedName>
    <definedName name="PRIMAERDECKUNG_USD">#REF!</definedName>
    <definedName name="PRIMAERDECKUNG_YEN">#REF!</definedName>
    <definedName name="PRIMAERDECKUNG_ZINSBINDUNG">#REF!</definedName>
    <definedName name="privacy_policy" localSheetId="4">Disclaimer!$A$126</definedName>
    <definedName name="RATING_EMISSION_FITCH">#REF!</definedName>
    <definedName name="RATING_EMISSION_MOODYS">#REF!</definedName>
    <definedName name="RATING_EMISSION_SUP">#REF!</definedName>
    <definedName name="RATING_EMITTENT_FITCH">#REF!</definedName>
    <definedName name="RATING_EMITTENT_MOODYS">#REF!</definedName>
    <definedName name="RATING_EMITTENT_SUP">#REF!</definedName>
    <definedName name="REG_VERTEILUNG_AT">#REF!</definedName>
    <definedName name="REG_VERTEILUNG_AT_REP_AT">#REF!</definedName>
    <definedName name="REG_VERTEILUNG_CH">#REF!</definedName>
    <definedName name="REG_VERTEILUNG_EU">#REF!</definedName>
    <definedName name="REG_VERTEILUNG_EWR">#REF!</definedName>
    <definedName name="REG_VERTEILUNG_GESAMT_CH">#REF!</definedName>
    <definedName name="REG_VERTEILUNG_GESAMT_EU">#REF!</definedName>
    <definedName name="REG_VERTEILUNG_GESAMT_EWR">#REF!</definedName>
    <definedName name="REG_VERTEILUNG_GESAMT_SONST">#REF!</definedName>
    <definedName name="REG_VERTEILUNG_SONST">#REF!</definedName>
    <definedName name="REPORT_STICHTAG">#REF!</definedName>
    <definedName name="SEASONING_COMMERCIAL">#REF!</definedName>
    <definedName name="SEASONING_DURCHSCHN_JAHRE">#REF!</definedName>
    <definedName name="SEASONING_KONSOLIDIERT">#REF!</definedName>
    <definedName name="SEASONING_RESIDENTIAL">#REF!</definedName>
    <definedName name="WAL_GESAMT_AKTIV_COMMERCIAL_TILGUNG">#REF!</definedName>
    <definedName name="WAL_GESAMT_AKTIV_COMMERCIAL_VERTRAGLICH">#REF!</definedName>
    <definedName name="WAL_GESAMT_AKTIV_RESIDENTIAL_TILGUNG">#REF!</definedName>
    <definedName name="WAL_GESAMT_AKTIV_RESIDENTIAL_VERTRAGLICH">#REF!</definedName>
    <definedName name="WAL_GESAMT_AKTIV_TILGUNG">#REF!</definedName>
    <definedName name="WAL_GESAMT_AKTIV_VERTRAGLICH">#REF!</definedName>
    <definedName name="WAL_GESAMT_PASSIV">#REF!</definedName>
    <definedName name="Wertpapier_anlagevermoegen">#REF!</definedName>
    <definedName name="Wertpapier_Nationalbank">#REF!</definedName>
    <definedName name="WERTPAPIERENACHVOL">#REF!</definedName>
  </definedNames>
  <calcPr calcId="191029" iterate="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9" l="1"/>
  <c r="C208" i="8"/>
  <c r="C77" i="8"/>
  <c r="F218" i="8"/>
  <c r="F217" i="8"/>
  <c r="C249" i="9"/>
  <c r="D214" i="9"/>
  <c r="C214" i="9"/>
  <c r="F190" i="9"/>
  <c r="F99" i="9"/>
  <c r="D99" i="9"/>
  <c r="C99" i="9"/>
  <c r="D130" i="8"/>
  <c r="C100" i="8"/>
  <c r="C58" i="8"/>
  <c r="G622" i="9"/>
  <c r="G621" i="9"/>
  <c r="G620" i="9"/>
  <c r="G619" i="9"/>
  <c r="G618" i="9"/>
  <c r="D618" i="9"/>
  <c r="C618" i="9"/>
  <c r="G617" i="9"/>
  <c r="G616" i="9"/>
  <c r="G615" i="9"/>
  <c r="G614" i="9"/>
  <c r="G613" i="9"/>
  <c r="G612" i="9"/>
  <c r="G611" i="9"/>
  <c r="G610" i="9"/>
  <c r="G609" i="9"/>
  <c r="G608" i="9"/>
  <c r="G607" i="9"/>
  <c r="G606" i="9"/>
  <c r="G605" i="9"/>
  <c r="G604" i="9"/>
  <c r="D601" i="9"/>
  <c r="G600" i="9"/>
  <c r="C601" i="9"/>
  <c r="F600" i="9"/>
  <c r="D585" i="9"/>
  <c r="G591" i="9"/>
  <c r="C585" i="9"/>
  <c r="F584" i="9"/>
  <c r="D567" i="9"/>
  <c r="G566" i="9"/>
  <c r="C567" i="9"/>
  <c r="F566" i="9"/>
  <c r="G559" i="9"/>
  <c r="G552" i="9"/>
  <c r="D544" i="9"/>
  <c r="G541" i="9"/>
  <c r="C544" i="9"/>
  <c r="F542" i="9"/>
  <c r="G393" i="9"/>
  <c r="G392" i="9"/>
  <c r="G391" i="9"/>
  <c r="G390" i="9"/>
  <c r="G389" i="9"/>
  <c r="G388" i="9"/>
  <c r="G387" i="9"/>
  <c r="G386" i="9"/>
  <c r="G385" i="9"/>
  <c r="G384" i="9"/>
  <c r="G383" i="9"/>
  <c r="G382" i="9"/>
  <c r="G381" i="9"/>
  <c r="G380" i="9"/>
  <c r="G379" i="9"/>
  <c r="G378" i="9"/>
  <c r="G377" i="9"/>
  <c r="G376" i="9"/>
  <c r="G375" i="9"/>
  <c r="D372" i="9"/>
  <c r="C372" i="9"/>
  <c r="G371" i="9"/>
  <c r="F371" i="9"/>
  <c r="G370" i="9"/>
  <c r="F370" i="9"/>
  <c r="G369" i="9"/>
  <c r="F369" i="9"/>
  <c r="G368" i="9"/>
  <c r="F368" i="9"/>
  <c r="D365" i="9"/>
  <c r="G343" i="9"/>
  <c r="C365" i="9"/>
  <c r="F345" i="9"/>
  <c r="G364" i="9"/>
  <c r="F364" i="9"/>
  <c r="G363" i="9"/>
  <c r="F363" i="9"/>
  <c r="G362" i="9"/>
  <c r="F362" i="9"/>
  <c r="G361" i="9"/>
  <c r="F361" i="9"/>
  <c r="G360" i="9"/>
  <c r="F360" i="9"/>
  <c r="G359" i="9"/>
  <c r="F359" i="9"/>
  <c r="G358" i="9"/>
  <c r="F358" i="9"/>
  <c r="D346" i="9"/>
  <c r="C346" i="9"/>
  <c r="G345" i="9"/>
  <c r="F340" i="9"/>
  <c r="D328" i="9"/>
  <c r="C328" i="9"/>
  <c r="G327" i="9"/>
  <c r="F327" i="9"/>
  <c r="G326" i="9"/>
  <c r="F326" i="9"/>
  <c r="G325" i="9"/>
  <c r="F325" i="9"/>
  <c r="G324" i="9"/>
  <c r="F324" i="9"/>
  <c r="G323" i="9"/>
  <c r="F323" i="9"/>
  <c r="G322" i="9"/>
  <c r="F322" i="9"/>
  <c r="G321" i="9"/>
  <c r="F321" i="9"/>
  <c r="G320" i="9"/>
  <c r="F320" i="9"/>
  <c r="G319" i="9"/>
  <c r="F319" i="9"/>
  <c r="G318" i="9"/>
  <c r="F318" i="9"/>
  <c r="G317" i="9"/>
  <c r="F317" i="9"/>
  <c r="G316" i="9"/>
  <c r="F316" i="9"/>
  <c r="G315" i="9"/>
  <c r="F315" i="9"/>
  <c r="G314" i="9"/>
  <c r="F314" i="9"/>
  <c r="G313" i="9"/>
  <c r="F313" i="9"/>
  <c r="G312" i="9"/>
  <c r="F312" i="9"/>
  <c r="G311" i="9"/>
  <c r="F311" i="9"/>
  <c r="G310" i="9"/>
  <c r="F310" i="9"/>
  <c r="D305" i="9"/>
  <c r="C305" i="9"/>
  <c r="G304" i="9"/>
  <c r="F304" i="9"/>
  <c r="G303" i="9"/>
  <c r="F303" i="9"/>
  <c r="G302" i="9"/>
  <c r="F302" i="9"/>
  <c r="G301" i="9"/>
  <c r="F301" i="9"/>
  <c r="G300" i="9"/>
  <c r="F300" i="9"/>
  <c r="G299" i="9"/>
  <c r="F299" i="9"/>
  <c r="G298" i="9"/>
  <c r="F298" i="9"/>
  <c r="G297" i="9"/>
  <c r="F297" i="9"/>
  <c r="G296" i="9"/>
  <c r="F296" i="9"/>
  <c r="G295" i="9"/>
  <c r="F295" i="9"/>
  <c r="G294" i="9"/>
  <c r="F294" i="9"/>
  <c r="G293" i="9"/>
  <c r="F293" i="9"/>
  <c r="G292" i="9"/>
  <c r="F292" i="9"/>
  <c r="G291" i="9"/>
  <c r="F291" i="9"/>
  <c r="G290" i="9"/>
  <c r="F290" i="9"/>
  <c r="G289" i="9"/>
  <c r="F289" i="9"/>
  <c r="G288" i="9"/>
  <c r="F288" i="9"/>
  <c r="G287" i="9"/>
  <c r="F287" i="9"/>
  <c r="F44" i="9"/>
  <c r="D44" i="9"/>
  <c r="D76" i="9"/>
  <c r="C76" i="9"/>
  <c r="G125" i="8"/>
  <c r="C130" i="8"/>
  <c r="F125" i="8"/>
  <c r="F554" i="9"/>
  <c r="F557" i="9"/>
  <c r="F551" i="9"/>
  <c r="F563" i="9"/>
  <c r="G550" i="9"/>
  <c r="G556" i="9"/>
  <c r="G563" i="9"/>
  <c r="G549" i="9"/>
  <c r="G554" i="9"/>
  <c r="G561" i="9"/>
  <c r="G551" i="9"/>
  <c r="G558" i="9"/>
  <c r="G560" i="9"/>
  <c r="G580" i="9"/>
  <c r="G555" i="9"/>
  <c r="F560" i="9"/>
  <c r="G564" i="9"/>
  <c r="G575" i="9"/>
  <c r="G581" i="9"/>
  <c r="F598" i="9"/>
  <c r="G576" i="9"/>
  <c r="G582" i="9"/>
  <c r="G577" i="9"/>
  <c r="G583" i="9"/>
  <c r="G553" i="9"/>
  <c r="G557" i="9"/>
  <c r="G562" i="9"/>
  <c r="G572" i="9"/>
  <c r="G578" i="9"/>
  <c r="G584" i="9"/>
  <c r="G574" i="9"/>
  <c r="G573" i="9"/>
  <c r="G579" i="9"/>
  <c r="F599" i="9"/>
  <c r="G328" i="9"/>
  <c r="F549" i="9"/>
  <c r="F552" i="9"/>
  <c r="F555" i="9"/>
  <c r="F558" i="9"/>
  <c r="F561" i="9"/>
  <c r="F564" i="9"/>
  <c r="F337" i="9"/>
  <c r="F550" i="9"/>
  <c r="F553" i="9"/>
  <c r="F556" i="9"/>
  <c r="F559" i="9"/>
  <c r="F562" i="9"/>
  <c r="F565" i="9"/>
  <c r="G526" i="9"/>
  <c r="F597" i="9"/>
  <c r="F526" i="9"/>
  <c r="F531" i="9"/>
  <c r="F537" i="9"/>
  <c r="F543" i="9"/>
  <c r="G565" i="9"/>
  <c r="F538" i="9"/>
  <c r="F579" i="9"/>
  <c r="F527" i="9"/>
  <c r="F533" i="9"/>
  <c r="F539" i="9"/>
  <c r="F576" i="9"/>
  <c r="F582" i="9"/>
  <c r="G305" i="9"/>
  <c r="F528" i="9"/>
  <c r="F534" i="9"/>
  <c r="F540" i="9"/>
  <c r="F574" i="9"/>
  <c r="F577" i="9"/>
  <c r="F580" i="9"/>
  <c r="F583" i="9"/>
  <c r="F591" i="9"/>
  <c r="F532" i="9"/>
  <c r="F573" i="9"/>
  <c r="G337" i="9"/>
  <c r="F529" i="9"/>
  <c r="F535" i="9"/>
  <c r="F541" i="9"/>
  <c r="F530" i="9"/>
  <c r="F536" i="9"/>
  <c r="F572" i="9"/>
  <c r="F575" i="9"/>
  <c r="F578" i="9"/>
  <c r="F581" i="9"/>
  <c r="G527" i="9"/>
  <c r="G530" i="9"/>
  <c r="G533" i="9"/>
  <c r="G536" i="9"/>
  <c r="G539" i="9"/>
  <c r="G542" i="9"/>
  <c r="G599" i="9"/>
  <c r="G535" i="9"/>
  <c r="G529" i="9"/>
  <c r="G538" i="9"/>
  <c r="G598" i="9"/>
  <c r="G528" i="9"/>
  <c r="G531" i="9"/>
  <c r="G534" i="9"/>
  <c r="G537" i="9"/>
  <c r="G540" i="9"/>
  <c r="G543" i="9"/>
  <c r="G597" i="9"/>
  <c r="G532" i="9"/>
  <c r="G333" i="9"/>
  <c r="G340" i="9"/>
  <c r="G335" i="9"/>
  <c r="G341" i="9"/>
  <c r="G336" i="9"/>
  <c r="G342" i="9"/>
  <c r="G344" i="9"/>
  <c r="F328" i="9"/>
  <c r="F372" i="9"/>
  <c r="G372" i="9"/>
  <c r="F334" i="9"/>
  <c r="G338" i="9"/>
  <c r="F343" i="9"/>
  <c r="F305" i="9"/>
  <c r="G334" i="9"/>
  <c r="G339" i="9"/>
  <c r="G365" i="9"/>
  <c r="F365" i="9"/>
  <c r="F335" i="9"/>
  <c r="F338" i="9"/>
  <c r="F341" i="9"/>
  <c r="F344" i="9"/>
  <c r="F333" i="9"/>
  <c r="F336" i="9"/>
  <c r="F339" i="9"/>
  <c r="F342" i="9"/>
  <c r="F127" i="8"/>
  <c r="G127" i="8"/>
  <c r="G126" i="8"/>
  <c r="F126" i="8"/>
  <c r="G585" i="9"/>
  <c r="F567" i="9"/>
  <c r="G567" i="9"/>
  <c r="F601" i="9"/>
  <c r="G544" i="9"/>
  <c r="F544" i="9"/>
  <c r="F585" i="9"/>
  <c r="G601" i="9"/>
  <c r="G346" i="9"/>
  <c r="F346" i="9"/>
  <c r="G221" i="8"/>
  <c r="C220" i="8"/>
  <c r="F221" i="8"/>
  <c r="C15" i="9"/>
  <c r="F13" i="9"/>
  <c r="F219" i="8"/>
  <c r="C73" i="9"/>
  <c r="C72" i="9"/>
  <c r="D73" i="9"/>
  <c r="D72" i="9"/>
  <c r="F77" i="9"/>
  <c r="F76" i="9"/>
  <c r="F73" i="9"/>
  <c r="F72" i="9"/>
  <c r="D77" i="8"/>
  <c r="F220" i="8"/>
  <c r="F12" i="9"/>
  <c r="D465" i="9"/>
  <c r="G471" i="9"/>
  <c r="C465" i="9"/>
  <c r="F468" i="9"/>
  <c r="D487" i="9"/>
  <c r="G493" i="9"/>
  <c r="C487" i="9"/>
  <c r="F490" i="9"/>
  <c r="F458" i="9"/>
  <c r="G460" i="9"/>
  <c r="F459" i="9"/>
  <c r="G461" i="9"/>
  <c r="F463" i="9"/>
  <c r="G462" i="9"/>
  <c r="F469" i="9"/>
  <c r="G467" i="9"/>
  <c r="F464" i="9"/>
  <c r="G466" i="9"/>
  <c r="F457" i="9"/>
  <c r="F470" i="9"/>
  <c r="G468" i="9"/>
  <c r="F460" i="9"/>
  <c r="F466" i="9"/>
  <c r="G457" i="9"/>
  <c r="G463" i="9"/>
  <c r="G469" i="9"/>
  <c r="F461" i="9"/>
  <c r="F467" i="9"/>
  <c r="G458" i="9"/>
  <c r="G464" i="9"/>
  <c r="G470" i="9"/>
  <c r="F471" i="9"/>
  <c r="F462" i="9"/>
  <c r="G459" i="9"/>
  <c r="G488" i="9"/>
  <c r="F489" i="9"/>
  <c r="G492" i="9"/>
  <c r="F485" i="9"/>
  <c r="G489" i="9"/>
  <c r="F491" i="9"/>
  <c r="F493" i="9"/>
  <c r="G484" i="9"/>
  <c r="G490" i="9"/>
  <c r="F483" i="9"/>
  <c r="G486" i="9"/>
  <c r="F484" i="9"/>
  <c r="F479" i="9"/>
  <c r="G482" i="9"/>
  <c r="F480" i="9"/>
  <c r="F486" i="9"/>
  <c r="F492" i="9"/>
  <c r="G483" i="9"/>
  <c r="F481" i="9"/>
  <c r="F482" i="9"/>
  <c r="F488" i="9"/>
  <c r="G479" i="9"/>
  <c r="G485" i="9"/>
  <c r="G491" i="9"/>
  <c r="G480" i="9"/>
  <c r="G481" i="9"/>
  <c r="F465" i="9"/>
  <c r="G465" i="9"/>
  <c r="G487" i="9"/>
  <c r="F487" i="9"/>
  <c r="D227" i="9"/>
  <c r="G229" i="9"/>
  <c r="C227" i="9"/>
  <c r="F232" i="9"/>
  <c r="D249" i="9"/>
  <c r="G253" i="9"/>
  <c r="F255" i="9"/>
  <c r="F221" i="9"/>
  <c r="F228" i="9"/>
  <c r="F222" i="9"/>
  <c r="F233" i="9"/>
  <c r="G226" i="9"/>
  <c r="G220" i="9"/>
  <c r="G222" i="9"/>
  <c r="G225" i="9"/>
  <c r="G230" i="9"/>
  <c r="G219" i="9"/>
  <c r="G231" i="9"/>
  <c r="F244" i="9"/>
  <c r="G232" i="9"/>
  <c r="F245" i="9"/>
  <c r="F251" i="9"/>
  <c r="G242" i="9"/>
  <c r="G248" i="9"/>
  <c r="G254" i="9"/>
  <c r="F230" i="9"/>
  <c r="F219" i="9"/>
  <c r="F225" i="9"/>
  <c r="F231" i="9"/>
  <c r="G223" i="9"/>
  <c r="G228" i="9"/>
  <c r="F241" i="9"/>
  <c r="F247" i="9"/>
  <c r="F253" i="9"/>
  <c r="G244" i="9"/>
  <c r="G250" i="9"/>
  <c r="F250" i="9"/>
  <c r="G241" i="9"/>
  <c r="G247" i="9"/>
  <c r="F223" i="9"/>
  <c r="F229" i="9"/>
  <c r="F224" i="9"/>
  <c r="G221" i="9"/>
  <c r="G233" i="9"/>
  <c r="F246" i="9"/>
  <c r="F252" i="9"/>
  <c r="G243" i="9"/>
  <c r="G255" i="9"/>
  <c r="F220" i="9"/>
  <c r="F226" i="9"/>
  <c r="G224" i="9"/>
  <c r="F242" i="9"/>
  <c r="F248" i="9"/>
  <c r="F254" i="9"/>
  <c r="G245" i="9"/>
  <c r="G251" i="9"/>
  <c r="F243" i="9"/>
  <c r="G246" i="9"/>
  <c r="G252" i="9"/>
  <c r="G227" i="9"/>
  <c r="F227" i="9"/>
  <c r="G249" i="9"/>
  <c r="F249" i="9"/>
  <c r="F53" i="8"/>
  <c r="F56" i="8"/>
  <c r="F54" i="8"/>
  <c r="F55" i="8"/>
  <c r="F57" i="8"/>
  <c r="C167" i="8"/>
  <c r="D167" i="8"/>
  <c r="D452" i="9"/>
  <c r="G433" i="9"/>
  <c r="C452" i="9"/>
  <c r="G191" i="9"/>
  <c r="F58" i="8"/>
  <c r="F95" i="8"/>
  <c r="F94" i="8"/>
  <c r="F97" i="8"/>
  <c r="F96" i="8"/>
  <c r="F99" i="8"/>
  <c r="F93" i="8"/>
  <c r="F98" i="8"/>
  <c r="F433" i="9"/>
  <c r="F430" i="9"/>
  <c r="F193" i="9"/>
  <c r="G190" i="9"/>
  <c r="F428" i="9"/>
  <c r="G193" i="9"/>
  <c r="G429" i="9"/>
  <c r="G432" i="9"/>
  <c r="G431" i="9"/>
  <c r="G428" i="9"/>
  <c r="G430" i="9"/>
  <c r="F429" i="9"/>
  <c r="F432" i="9"/>
  <c r="F431" i="9"/>
  <c r="F191" i="9"/>
  <c r="F192" i="9"/>
  <c r="G192" i="9"/>
  <c r="G194" i="9"/>
  <c r="G195" i="9"/>
  <c r="F194" i="9"/>
  <c r="F195" i="9"/>
  <c r="G165" i="8"/>
  <c r="F164" i="8"/>
  <c r="D156" i="8"/>
  <c r="C156" i="8"/>
  <c r="G112" i="8"/>
  <c r="F112" i="8"/>
  <c r="F70" i="8"/>
  <c r="F138" i="8"/>
  <c r="F149" i="8"/>
  <c r="F150" i="8"/>
  <c r="F151" i="8"/>
  <c r="G138" i="8"/>
  <c r="G151" i="8"/>
  <c r="G149" i="8"/>
  <c r="G150" i="8"/>
  <c r="F74" i="8"/>
  <c r="F76" i="8"/>
  <c r="F80" i="8"/>
  <c r="G164" i="8"/>
  <c r="F73" i="8"/>
  <c r="F78" i="8"/>
  <c r="F72" i="8"/>
  <c r="F79" i="8"/>
  <c r="F165" i="8"/>
  <c r="F82" i="8"/>
  <c r="F14" i="9"/>
  <c r="F71" i="8"/>
  <c r="F75" i="8"/>
  <c r="F77" i="8"/>
  <c r="F100" i="8"/>
  <c r="F15" i="9"/>
  <c r="G450" i="9"/>
  <c r="F451" i="9"/>
  <c r="G212" i="9"/>
  <c r="F213" i="9"/>
  <c r="F24" i="9"/>
  <c r="G227" i="8"/>
  <c r="F227" i="8"/>
  <c r="G226" i="8"/>
  <c r="F226" i="8"/>
  <c r="G225" i="8"/>
  <c r="F225" i="8"/>
  <c r="G224" i="8"/>
  <c r="F224" i="8"/>
  <c r="G223" i="8"/>
  <c r="F223" i="8"/>
  <c r="G222" i="8"/>
  <c r="F222" i="8"/>
  <c r="F207" i="8"/>
  <c r="C179" i="8"/>
  <c r="F176" i="8"/>
  <c r="F166" i="8"/>
  <c r="F167" i="8"/>
  <c r="G141" i="8"/>
  <c r="G128" i="8"/>
  <c r="D100" i="8"/>
  <c r="G109" i="8"/>
  <c r="G82" i="8"/>
  <c r="F64" i="8"/>
  <c r="C15" i="8"/>
  <c r="F215" i="8"/>
  <c r="G95" i="8"/>
  <c r="G74" i="8"/>
  <c r="G98" i="8"/>
  <c r="G70" i="8"/>
  <c r="G113" i="8"/>
  <c r="G119" i="8"/>
  <c r="F434" i="9"/>
  <c r="F196" i="9"/>
  <c r="F201" i="9"/>
  <c r="G71" i="8"/>
  <c r="G75" i="8"/>
  <c r="G80" i="8"/>
  <c r="G72" i="8"/>
  <c r="G76" i="8"/>
  <c r="G73" i="8"/>
  <c r="G81" i="8"/>
  <c r="G78" i="8"/>
  <c r="F205" i="9"/>
  <c r="F443" i="9"/>
  <c r="G205" i="9"/>
  <c r="G196" i="9"/>
  <c r="F195" i="8"/>
  <c r="G87" i="8"/>
  <c r="F198" i="8"/>
  <c r="F204" i="8"/>
  <c r="G116" i="8"/>
  <c r="G122" i="8"/>
  <c r="G443" i="9"/>
  <c r="F199" i="9"/>
  <c r="F208" i="9"/>
  <c r="F437" i="9"/>
  <c r="F446" i="9"/>
  <c r="G86" i="8"/>
  <c r="F200" i="8"/>
  <c r="F209" i="8"/>
  <c r="F439" i="9"/>
  <c r="F448" i="9"/>
  <c r="G434" i="9"/>
  <c r="F194" i="8"/>
  <c r="F203" i="8"/>
  <c r="F213" i="8"/>
  <c r="G166" i="8"/>
  <c r="G147" i="8"/>
  <c r="G154" i="8"/>
  <c r="G144" i="8"/>
  <c r="G134" i="8"/>
  <c r="G114" i="8"/>
  <c r="G117" i="8"/>
  <c r="G120" i="8"/>
  <c r="G123" i="8"/>
  <c r="G129" i="8"/>
  <c r="G131" i="8"/>
  <c r="G136" i="8"/>
  <c r="G115" i="8"/>
  <c r="G118" i="8"/>
  <c r="G121" i="8"/>
  <c r="G124" i="8"/>
  <c r="G133" i="8"/>
  <c r="F436" i="9"/>
  <c r="G441" i="9"/>
  <c r="F445" i="9"/>
  <c r="F210" i="9"/>
  <c r="F198" i="9"/>
  <c r="G203" i="9"/>
  <c r="F207" i="9"/>
  <c r="G102" i="8"/>
  <c r="G105" i="8"/>
  <c r="G110" i="8"/>
  <c r="G160" i="8"/>
  <c r="G157" i="8"/>
  <c r="G153" i="8"/>
  <c r="G159" i="8"/>
  <c r="F186" i="8"/>
  <c r="F183" i="8"/>
  <c r="F180" i="8"/>
  <c r="F178" i="8"/>
  <c r="F174" i="8"/>
  <c r="F182" i="8"/>
  <c r="F187" i="8"/>
  <c r="G213" i="9"/>
  <c r="G210" i="9"/>
  <c r="G207" i="9"/>
  <c r="G204" i="9"/>
  <c r="G201" i="9"/>
  <c r="G198" i="9"/>
  <c r="G451" i="9"/>
  <c r="G448" i="9"/>
  <c r="G445" i="9"/>
  <c r="G442" i="9"/>
  <c r="G439" i="9"/>
  <c r="G436" i="9"/>
  <c r="G79" i="8"/>
  <c r="G93" i="8"/>
  <c r="G96" i="8"/>
  <c r="G99" i="8"/>
  <c r="G103" i="8"/>
  <c r="G108" i="8"/>
  <c r="G132" i="8"/>
  <c r="G135" i="8"/>
  <c r="G139" i="8"/>
  <c r="G142" i="8"/>
  <c r="G145" i="8"/>
  <c r="G148" i="8"/>
  <c r="G155" i="8"/>
  <c r="G161" i="8"/>
  <c r="F175" i="8"/>
  <c r="F184" i="8"/>
  <c r="F191" i="8"/>
  <c r="F197" i="8"/>
  <c r="F201" i="8"/>
  <c r="F206" i="8"/>
  <c r="F210" i="8"/>
  <c r="G197" i="9"/>
  <c r="G199" i="9"/>
  <c r="F202" i="9"/>
  <c r="F204" i="9"/>
  <c r="G206" i="9"/>
  <c r="G208" i="9"/>
  <c r="F211" i="9"/>
  <c r="G435" i="9"/>
  <c r="G437" i="9"/>
  <c r="F440" i="9"/>
  <c r="F442" i="9"/>
  <c r="G444" i="9"/>
  <c r="G446" i="9"/>
  <c r="F449" i="9"/>
  <c r="G94" i="8"/>
  <c r="G97" i="8"/>
  <c r="G101" i="8"/>
  <c r="G104" i="8"/>
  <c r="F115" i="8"/>
  <c r="G140" i="8"/>
  <c r="G143" i="8"/>
  <c r="G146" i="8"/>
  <c r="G152" i="8"/>
  <c r="G158" i="8"/>
  <c r="G162" i="8"/>
  <c r="F177" i="8"/>
  <c r="F181" i="8"/>
  <c r="F185" i="8"/>
  <c r="F214" i="8"/>
  <c r="F211" i="8"/>
  <c r="F205" i="8"/>
  <c r="F202" i="8"/>
  <c r="F199" i="8"/>
  <c r="F196" i="8"/>
  <c r="F193" i="8"/>
  <c r="F212" i="8"/>
  <c r="G200" i="9"/>
  <c r="G202" i="9"/>
  <c r="G209" i="9"/>
  <c r="G211" i="9"/>
  <c r="F212" i="9"/>
  <c r="F209" i="9"/>
  <c r="F206" i="9"/>
  <c r="F203" i="9"/>
  <c r="F200" i="9"/>
  <c r="F197" i="9"/>
  <c r="G438" i="9"/>
  <c r="G440" i="9"/>
  <c r="G447" i="9"/>
  <c r="G449" i="9"/>
  <c r="F450" i="9"/>
  <c r="F447" i="9"/>
  <c r="F444" i="9"/>
  <c r="F441" i="9"/>
  <c r="F438" i="9"/>
  <c r="F435" i="9"/>
  <c r="F17" i="9"/>
  <c r="F23" i="9"/>
  <c r="F16" i="9"/>
  <c r="F19" i="9"/>
  <c r="F22" i="9"/>
  <c r="F25" i="9"/>
  <c r="F26" i="9"/>
  <c r="F20" i="9"/>
  <c r="F18" i="9"/>
  <c r="F21" i="9"/>
  <c r="F139" i="8"/>
  <c r="F159" i="8"/>
  <c r="F162" i="8"/>
  <c r="F161" i="8"/>
  <c r="F142" i="8"/>
  <c r="F145" i="8"/>
  <c r="F148" i="8"/>
  <c r="F154" i="8"/>
  <c r="F141" i="8"/>
  <c r="F144" i="8"/>
  <c r="F147" i="8"/>
  <c r="F153" i="8"/>
  <c r="F158" i="8"/>
  <c r="F140" i="8"/>
  <c r="F143" i="8"/>
  <c r="F146" i="8"/>
  <c r="F152" i="8"/>
  <c r="F155" i="8"/>
  <c r="F157" i="8"/>
  <c r="F160" i="8"/>
  <c r="F118" i="8"/>
  <c r="F121" i="8"/>
  <c r="F124" i="8"/>
  <c r="F134" i="8"/>
  <c r="F132" i="8"/>
  <c r="F135" i="8"/>
  <c r="F114" i="8"/>
  <c r="F117" i="8"/>
  <c r="F120" i="8"/>
  <c r="F123" i="8"/>
  <c r="F129" i="8"/>
  <c r="F131" i="8"/>
  <c r="F113" i="8"/>
  <c r="F116" i="8"/>
  <c r="F119" i="8"/>
  <c r="F122" i="8"/>
  <c r="F128" i="8"/>
  <c r="F133" i="8"/>
  <c r="F136" i="8"/>
  <c r="F101" i="8"/>
  <c r="F104" i="8"/>
  <c r="F103" i="8"/>
  <c r="F102" i="8"/>
  <c r="F105" i="8"/>
  <c r="F81" i="8"/>
  <c r="F59" i="8"/>
  <c r="F62" i="8"/>
  <c r="F60" i="8"/>
  <c r="F63" i="8"/>
  <c r="F61" i="8"/>
  <c r="F179" i="8"/>
  <c r="G77" i="8"/>
  <c r="G100" i="8"/>
  <c r="F452" i="9"/>
  <c r="G452" i="9"/>
  <c r="F214" i="9"/>
  <c r="G214" i="9"/>
  <c r="G130" i="8"/>
  <c r="F130" i="8"/>
  <c r="F156" i="8"/>
  <c r="G156" i="8"/>
  <c r="G167" i="8"/>
  <c r="F208" i="8"/>
</calcChain>
</file>

<file path=xl/sharedStrings.xml><?xml version="1.0" encoding="utf-8"?>
<sst xmlns="http://schemas.openxmlformats.org/spreadsheetml/2006/main" count="2718" uniqueCount="1495">
  <si>
    <t>Country</t>
  </si>
  <si>
    <t>Row</t>
  </si>
  <si>
    <t>Norway</t>
  </si>
  <si>
    <t>Italy</t>
  </si>
  <si>
    <t>G.3.1.1</t>
  </si>
  <si>
    <t>G.5.1.1</t>
  </si>
  <si>
    <t>Sweden</t>
  </si>
  <si>
    <t>M.7A.14.1</t>
  </si>
  <si>
    <t>G.3.2.1</t>
  </si>
  <si>
    <t>G.3.9.2</t>
  </si>
  <si>
    <t>G.3.9.6</t>
  </si>
  <si>
    <t>G.3.13.1</t>
  </si>
  <si>
    <t>Canada</t>
  </si>
  <si>
    <t>Index</t>
  </si>
  <si>
    <t>Tab 1: Harmonised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</si>
  <si>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</si>
  <si>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</si>
  <si>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</si>
  <si>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</si>
  <si>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</si>
  <si>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</si>
  <si>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</si>
  <si>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</si>
  <si>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</si>
  <si>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</si>
  <si>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</si>
  <si>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</si>
  <si>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</si>
  <si>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</si>
  <si>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</si>
  <si>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</si>
  <si>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</si>
  <si>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</si>
  <si>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</si>
  <si>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</si>
  <si>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</si>
  <si>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</si>
  <si>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</si>
  <si>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</si>
  <si>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</si>
  <si>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</si>
  <si>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</si>
  <si>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</si>
  <si>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</si>
  <si>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</si>
  <si>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</si>
  <si>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</si>
  <si>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</si>
  <si>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</si>
  <si>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</si>
  <si>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</si>
  <si>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</si>
  <si>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</si>
  <si>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</si>
  <si>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</si>
  <si>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</si>
  <si>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</si>
  <si>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</si>
  <si>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</si>
  <si>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</si>
  <si>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</si>
  <si>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</si>
  <si>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</si>
  <si>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</si>
  <si>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</si>
  <si>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</si>
  <si>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</si>
  <si>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</si>
  <si>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</si>
  <si>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</si>
  <si>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</si>
  <si>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</si>
  <si>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</si>
  <si>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</si>
  <si>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</si>
  <si>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</si>
  <si>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</si>
  <si>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</si>
  <si>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</si>
  <si>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</si>
  <si>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</si>
  <si>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</si>
  <si>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</si>
  <si>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</si>
  <si>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</si>
  <si>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</si>
  <si>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</si>
  <si>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</si>
  <si>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</si>
  <si>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</si>
  <si>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</si>
  <si>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</si>
  <si>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</si>
  <si>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</si>
  <si>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</si>
  <si>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</si>
  <si>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</si>
  <si>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</si>
  <si>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</si>
  <si>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</si>
  <si>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</si>
  <si>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</si>
  <si>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</si>
  <si>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</si>
  <si>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</si>
  <si>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</si>
  <si>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</si>
  <si>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</si>
  <si>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</si>
  <si>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</si>
  <si>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</si>
  <si>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</si>
  <si>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</si>
  <si>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</si>
  <si>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</si>
  <si>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</si>
  <si>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</si>
  <si>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</si>
  <si>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</si>
  <si>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</si>
  <si>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</si>
  <si>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</si>
  <si>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</si>
  <si>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</si>
  <si>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</si>
  <si>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</si>
  <si>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</si>
  <si>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</si>
  <si>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</si>
  <si>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</si>
  <si>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</si>
  <si>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</si>
  <si>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</si>
  <si>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</si>
  <si>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</si>
  <si>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</si>
  <si>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</si>
  <si>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</si>
  <si>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</si>
  <si>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</si>
  <si>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</si>
  <si>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</si>
  <si>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</si>
  <si>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</si>
  <si>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</si>
  <si>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</si>
  <si>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</si>
  <si>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</si>
  <si>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</si>
  <si>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</si>
  <si>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</si>
  <si>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</si>
  <si>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</si>
  <si>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</si>
  <si>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</si>
  <si>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</si>
  <si>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</si>
  <si>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</si>
  <si>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</si>
  <si>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</si>
  <si>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</si>
  <si>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</si>
  <si>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</si>
  <si>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</si>
  <si>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</si>
  <si>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</si>
  <si>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</si>
  <si>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</si>
  <si>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</si>
  <si>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</si>
  <si>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</si>
  <si>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</si>
  <si>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</si>
  <si>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</si>
  <si>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</si>
  <si>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</si>
  <si>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</si>
  <si>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</si>
  <si>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</si>
  <si>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</si>
  <si>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</si>
  <si>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</si>
  <si>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</si>
  <si>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</si>
  <si>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</si>
  <si>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</si>
  <si>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</si>
  <si>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</si>
  <si>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</si>
  <si>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</si>
  <si>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</si>
  <si>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</si>
  <si>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</si>
  <si>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</si>
  <si>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</si>
  <si>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</si>
  <si>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</si>
  <si>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</si>
  <si>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</si>
  <si>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</si>
  <si>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</si>
  <si>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</si>
  <si>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</si>
  <si>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</si>
  <si>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</si>
  <si>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</si>
  <si>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</si>
  <si>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</si>
  <si>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</si>
  <si>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</si>
  <si>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</si>
  <si>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</si>
  <si>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</si>
  <si>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</si>
  <si>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</si>
  <si>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</si>
  <si>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</si>
  <si>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</si>
  <si>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</si>
  <si>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</si>
  <si>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</si>
  <si>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</si>
  <si>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</si>
  <si>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</si>
  <si>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</si>
  <si>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</si>
  <si>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</si>
  <si>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</si>
  <si>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</si>
  <si>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</si>
  <si>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</si>
  <si>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</si>
  <si>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</si>
  <si>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</si>
  <si>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</si>
  <si>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</si>
  <si>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</si>
  <si>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</si>
  <si>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</si>
  <si>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</si>
  <si>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</si>
  <si>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</si>
  <si>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</si>
  <si>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</si>
  <si>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</si>
  <si>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</si>
  <si>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</si>
  <si>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</si>
  <si>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</si>
  <si>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</si>
  <si>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</si>
  <si>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</si>
  <si>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</si>
  <si>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</si>
  <si>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</si>
  <si>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</si>
  <si>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</si>
  <si>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</si>
  <si>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</si>
  <si>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</si>
  <si>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</si>
  <si>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</si>
  <si>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</si>
  <si>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</si>
  <si>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</si>
  <si>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</si>
  <si>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</si>
  <si>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</si>
  <si>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</si>
  <si>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</si>
  <si>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</si>
  <si>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</si>
  <si>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</si>
  <si>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</si>
  <si>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</si>
  <si>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</si>
  <si>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</si>
  <si>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</si>
  <si>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</si>
  <si>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</si>
  <si>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</si>
  <si>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</si>
  <si>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</si>
  <si>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</si>
  <si>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</si>
  <si>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</si>
  <si>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</si>
  <si>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</si>
  <si>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</si>
  <si>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</si>
  <si>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</si>
  <si>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G.3.11.1</t>
  </si>
  <si>
    <t>Substitute and other marketable assets</t>
  </si>
  <si>
    <t>G.3.11.2</t>
  </si>
  <si>
    <t>Central bank eligible assets</t>
  </si>
  <si>
    <t>G.3.11.3</t>
  </si>
  <si>
    <t>G.3.11.4</t>
  </si>
  <si>
    <t>OG.3.11.1</t>
  </si>
  <si>
    <t>OG.3.11.2</t>
  </si>
  <si>
    <t>OG.3.11.3</t>
  </si>
  <si>
    <t>OG.3.11.4</t>
  </si>
  <si>
    <t>OG.3.11.5</t>
  </si>
  <si>
    <t>OG.3.11.6</t>
  </si>
  <si>
    <t>OG.3.11.7</t>
  </si>
  <si>
    <t>G.3.12.1</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</si>
  <si>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</si>
  <si>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</si>
  <si>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</si>
  <si>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</si>
  <si>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</si>
  <si>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</si>
  <si>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</si>
  <si>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</si>
  <si>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</si>
  <si>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</si>
  <si>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</si>
  <si>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</si>
  <si>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</si>
  <si>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</si>
  <si>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</si>
  <si>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</si>
  <si>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</si>
  <si>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</si>
  <si>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</si>
  <si>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</si>
  <si>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</si>
  <si>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</si>
  <si>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</si>
  <si>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</si>
  <si>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</si>
  <si>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</si>
  <si>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</si>
  <si>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</si>
  <si>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</si>
  <si>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</si>
  <si>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</si>
  <si>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</si>
  <si>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</si>
  <si>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</si>
  <si>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</si>
  <si>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</si>
  <si>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</si>
  <si>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</si>
  <si>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</si>
  <si>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</si>
  <si>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</si>
  <si>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</si>
  <si>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</si>
  <si>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</si>
  <si>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</si>
  <si>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</si>
  <si>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</si>
  <si>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</si>
  <si>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</si>
  <si>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</si>
  <si>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</si>
  <si>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</si>
  <si>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</si>
  <si>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</si>
  <si>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</si>
  <si>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</si>
  <si>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</si>
  <si>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</si>
  <si>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</si>
  <si>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</si>
  <si>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</si>
  <si>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</si>
  <si>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</si>
  <si>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</si>
  <si>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</si>
  <si>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</si>
  <si>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</si>
  <si>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</si>
  <si>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</si>
  <si>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</si>
  <si>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</si>
  <si>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</si>
  <si>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</si>
  <si>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</si>
  <si>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</si>
  <si>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</si>
  <si>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</si>
  <si>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</si>
  <si>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</si>
  <si>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</si>
  <si>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</si>
  <si>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</si>
  <si>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</si>
  <si>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</si>
  <si>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</si>
  <si>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</si>
  <si>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</si>
  <si>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</si>
  <si>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</si>
  <si>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</si>
  <si>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</si>
  <si>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</si>
  <si>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</si>
  <si>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</si>
  <si>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</si>
  <si>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</si>
  <si>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</si>
  <si>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</si>
  <si>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</si>
  <si>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</si>
  <si>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</si>
  <si>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</si>
  <si>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</si>
  <si>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</si>
  <si>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</si>
  <si>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</si>
  <si>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</si>
  <si>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</si>
  <si>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</si>
  <si>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</si>
  <si>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</si>
  <si>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</si>
  <si>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</si>
  <si>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</si>
  <si>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</si>
  <si>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</si>
  <si>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</si>
  <si>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</si>
  <si>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</si>
  <si>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</si>
  <si>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</si>
  <si>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</si>
  <si>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</si>
  <si>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</si>
  <si>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</si>
  <si>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</si>
  <si>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</si>
  <si>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</si>
  <si>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</si>
  <si>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</si>
  <si>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</si>
  <si>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</si>
  <si>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</si>
  <si>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</si>
  <si>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</si>
  <si>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</si>
  <si>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</si>
  <si>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</si>
  <si>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</si>
  <si>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</si>
  <si>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</si>
  <si>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</si>
  <si>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</si>
  <si>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</si>
  <si>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</si>
  <si>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</si>
  <si>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</si>
  <si>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</si>
  <si>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</si>
  <si>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</si>
  <si>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</si>
  <si>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</si>
  <si>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</si>
  <si>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</si>
  <si>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</si>
  <si>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</si>
  <si>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</si>
  <si>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</si>
  <si>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</si>
  <si>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</si>
  <si>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</si>
  <si>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</si>
  <si>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</si>
  <si>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</si>
  <si>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</si>
  <si>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</si>
  <si>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</si>
  <si>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</si>
  <si>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</si>
  <si>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</si>
  <si>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</si>
  <si>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</si>
  <si>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</si>
  <si>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</si>
  <si>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</si>
  <si>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</si>
  <si>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</si>
  <si>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</si>
  <si>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</si>
  <si>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</si>
  <si>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</si>
  <si>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</si>
  <si>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</si>
  <si>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</si>
  <si>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</si>
  <si>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</si>
  <si>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</si>
  <si>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</si>
  <si>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</si>
  <si>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</si>
  <si>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</si>
  <si>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</si>
  <si>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</si>
  <si>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</si>
  <si>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</si>
  <si>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</si>
  <si>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</si>
  <si>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</si>
  <si>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</si>
  <si>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</si>
  <si>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</si>
  <si>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</si>
  <si>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</si>
  <si>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</si>
  <si>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</si>
  <si>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</si>
  <si>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</si>
  <si>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</si>
  <si>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</si>
  <si>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</si>
  <si>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</si>
  <si>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</si>
  <si>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</si>
  <si>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</si>
  <si>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</si>
  <si>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</si>
  <si>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</si>
  <si>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</si>
  <si>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</si>
  <si>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</si>
  <si>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</si>
  <si>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</si>
  <si>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</si>
  <si>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</si>
  <si>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</si>
  <si>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</si>
  <si>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</si>
  <si>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</si>
  <si>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</si>
  <si>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</si>
  <si>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</si>
  <si>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</si>
  <si>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</si>
  <si>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</si>
  <si>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</si>
  <si>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</si>
  <si>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</si>
  <si>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</si>
  <si>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</si>
  <si>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</si>
  <si>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</si>
  <si>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</si>
  <si>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</si>
  <si>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</si>
  <si>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</si>
  <si>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</si>
  <si>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</si>
  <si>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</si>
  <si>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</si>
  <si>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</si>
  <si>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</si>
  <si>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</si>
  <si>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</si>
  <si>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</si>
  <si>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</si>
  <si>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</si>
  <si>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</si>
  <si>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</si>
  <si>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</si>
  <si>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</si>
  <si>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</si>
  <si>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</si>
  <si>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</si>
  <si>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</si>
  <si>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</si>
  <si>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</si>
  <si>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</si>
  <si>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</si>
  <si>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</si>
  <si>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</si>
  <si>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</si>
  <si>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</si>
  <si>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</si>
  <si>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</si>
  <si>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</si>
  <si>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</si>
  <si>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</si>
  <si>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</si>
  <si>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</si>
  <si>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</si>
  <si>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</si>
  <si>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</si>
  <si>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</si>
  <si>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</si>
  <si>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</si>
  <si>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</si>
  <si>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</si>
  <si>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</si>
  <si>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</si>
  <si>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</si>
  <si>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</si>
  <si>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</si>
  <si>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</si>
  <si>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</si>
  <si>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</si>
  <si>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</si>
  <si>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</si>
  <si>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</si>
  <si>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</si>
  <si>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</si>
  <si>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</si>
  <si>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</si>
  <si>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</si>
  <si>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</si>
  <si>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</si>
  <si>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</si>
  <si>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</si>
  <si>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</si>
  <si>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</si>
  <si>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</si>
  <si>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</si>
  <si>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</si>
  <si>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</si>
  <si>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</si>
  <si>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</si>
  <si>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</si>
  <si>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</si>
  <si>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</si>
  <si>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</si>
  <si>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</si>
  <si>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</si>
  <si>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</si>
  <si>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</si>
  <si>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</si>
  <si>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</si>
  <si>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</si>
  <si>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</si>
  <si>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</si>
  <si>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</si>
  <si>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</si>
  <si>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</si>
  <si>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</si>
  <si>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</si>
  <si>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</si>
  <si>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</si>
  <si>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</si>
  <si>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</si>
  <si>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</si>
  <si>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</si>
  <si>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</si>
  <si>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</si>
  <si>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</si>
  <si>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</si>
  <si>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</si>
  <si>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</si>
  <si>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</si>
  <si>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</si>
  <si>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</si>
  <si>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</si>
  <si>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</si>
  <si>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</si>
  <si>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</si>
  <si>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</si>
  <si>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</si>
  <si>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</si>
  <si>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</si>
  <si>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</si>
  <si>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</si>
  <si>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</si>
  <si>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</si>
  <si>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</si>
  <si>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</si>
  <si>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</si>
  <si>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</si>
  <si>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</si>
  <si>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</si>
  <si>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</si>
  <si>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</si>
  <si>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</si>
  <si>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</si>
  <si>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</si>
  <si>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</si>
  <si>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</si>
  <si>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</si>
  <si>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</si>
  <si>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</si>
  <si>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</si>
  <si>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</si>
  <si>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</si>
  <si>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</si>
  <si>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</si>
  <si>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</si>
  <si>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</si>
  <si>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</si>
  <si>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</si>
  <si>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</si>
  <si>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</si>
  <si>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</si>
  <si>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</si>
  <si>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</si>
  <si>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</si>
  <si>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</si>
  <si>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</si>
  <si>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</si>
  <si>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</si>
  <si>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</si>
  <si>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</si>
  <si>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</si>
  <si>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</si>
  <si>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</si>
  <si>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</si>
  <si>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</si>
  <si>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</si>
  <si>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</si>
  <si>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</si>
  <si>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</si>
  <si>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</si>
  <si>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</si>
  <si>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</si>
  <si>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</si>
  <si>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</si>
  <si>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</si>
  <si>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</si>
  <si>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</si>
  <si>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</si>
  <si>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</si>
  <si>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</si>
  <si>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</si>
  <si>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</si>
  <si>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</si>
  <si>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</si>
  <si>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</si>
  <si>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</si>
  <si>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</si>
  <si>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</si>
  <si>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[Insert Definition Below]</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</si>
  <si>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</si>
  <si>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</si>
  <si>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</si>
  <si>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</si>
  <si>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</si>
  <si>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</si>
  <si>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</si>
  <si>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</si>
  <si>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</si>
  <si>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</si>
  <si>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</si>
  <si>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</si>
  <si>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</si>
  <si>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</si>
  <si>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</si>
  <si>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</si>
  <si>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</si>
  <si>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</si>
  <si>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</si>
  <si>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</si>
  <si>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</si>
  <si>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</si>
  <si>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</si>
  <si>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</si>
  <si>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</si>
  <si>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</si>
  <si>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</si>
  <si>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</si>
  <si>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</si>
  <si>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</si>
  <si>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</si>
  <si>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</si>
  <si>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</si>
  <si>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</si>
  <si>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</si>
  <si>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</si>
  <si>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</si>
  <si>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</si>
  <si>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</si>
  <si>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</si>
  <si>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</si>
  <si>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</si>
  <si>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</si>
  <si>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</si>
  <si>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</si>
  <si>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</si>
  <si>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Total Cover Assets</t>
  </si>
  <si>
    <t>Exposures to/guaranteed by Supranational, Sovereign, Agency (SSA)</t>
  </si>
  <si>
    <t>Agricultural</t>
  </si>
  <si>
    <t>1st lien / No prior ranks</t>
  </si>
  <si>
    <t>Derivatives in the register / cover pool [notional] (mn)</t>
  </si>
  <si>
    <t>Residual Life (mn)</t>
  </si>
  <si>
    <t>Maturity (mn)</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</si>
  <si>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</si>
  <si>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</si>
  <si>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</si>
  <si>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</si>
  <si>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</si>
  <si>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</si>
  <si>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</si>
  <si>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Salzburg</t>
  </si>
  <si>
    <t>Burgenland</t>
  </si>
  <si>
    <t>Vorarlberg</t>
  </si>
  <si>
    <t>&gt;0 - &lt;=100,000</t>
  </si>
  <si>
    <t>&gt;100,000 - &lt;=300,000</t>
  </si>
  <si>
    <t>&gt;300,000 - &lt;=500,000</t>
  </si>
  <si>
    <t>&gt;500,000 - &lt;=1,000,000</t>
  </si>
  <si>
    <t>&gt;1,000,000 - &lt;=5,000,000</t>
  </si>
  <si>
    <t>&gt;5,000,000</t>
  </si>
  <si>
    <t>A. Austrian Transparency Template - General Information</t>
  </si>
  <si>
    <t>Austrian Transparency Template</t>
  </si>
  <si>
    <t>B1. Austrian Transparency Template - Mortgage Assets</t>
  </si>
  <si>
    <t>C. Austrian Transparency Template - Glossary</t>
  </si>
  <si>
    <t>1. Glossary - Standard Austrian Items</t>
  </si>
  <si>
    <t>Raiffeisenlandesbank Oberösterreich Aktiengesellschaft</t>
  </si>
  <si>
    <t>www.rlbooe.at/investor relations</t>
  </si>
  <si>
    <t>ISIN</t>
  </si>
  <si>
    <t>AT0000A10709</t>
  </si>
  <si>
    <t>AT0000A10G94</t>
  </si>
  <si>
    <t>AT0000A1D541</t>
  </si>
  <si>
    <t>QOXDBA037039</t>
  </si>
  <si>
    <t>QOXDBA031172</t>
  </si>
  <si>
    <t>QOXDBA031933</t>
  </si>
  <si>
    <t>QOXDBA032154</t>
  </si>
  <si>
    <t>QOXDBA032220</t>
  </si>
  <si>
    <t>XS1495631993</t>
  </si>
  <si>
    <t>AT0000A1ZYG2</t>
  </si>
  <si>
    <t>AT0000A228U7</t>
  </si>
  <si>
    <t>QOXDBA044266</t>
  </si>
  <si>
    <t>QOXDBA044274</t>
  </si>
  <si>
    <t>QOXDBA044449</t>
  </si>
  <si>
    <t>QOXDBA044431</t>
  </si>
  <si>
    <t>QOXDBA044415</t>
  </si>
  <si>
    <t>QOXDBA044464</t>
  </si>
  <si>
    <t>QOXDBA044290</t>
  </si>
  <si>
    <t>AT0000A2B5W4</t>
  </si>
  <si>
    <t>AT0000A2AYV2</t>
  </si>
  <si>
    <t>AT0000A2D7C0</t>
  </si>
  <si>
    <t>AT0000A2CFT1</t>
  </si>
  <si>
    <t>AT0000A2SUG3</t>
  </si>
  <si>
    <t>AT0000A2SL32</t>
  </si>
  <si>
    <t>AT0000A2SQN7</t>
  </si>
  <si>
    <t>AT0000A2TMA1</t>
  </si>
  <si>
    <t>AT0000A2TWR4</t>
  </si>
  <si>
    <t>AT0000A2VJA3</t>
  </si>
  <si>
    <t>AT0000A2XLA5</t>
  </si>
  <si>
    <t>AT0000A2YD59</t>
  </si>
  <si>
    <t>AT000B022546</t>
  </si>
  <si>
    <t>AT000B022595</t>
  </si>
  <si>
    <t>AT000B022868</t>
  </si>
  <si>
    <t>AT000B023213</t>
  </si>
  <si>
    <t>AT000B023239</t>
  </si>
  <si>
    <t>AT000B022132</t>
  </si>
  <si>
    <t>AT000B023247</t>
  </si>
  <si>
    <t>AT000B022876</t>
  </si>
  <si>
    <t>AT000B023262</t>
  </si>
  <si>
    <t>AT000B022819</t>
  </si>
  <si>
    <t>AT000B023015</t>
  </si>
  <si>
    <t>AT000B022736</t>
  </si>
  <si>
    <t>AT000B022207</t>
  </si>
  <si>
    <t>AT000B022496</t>
  </si>
  <si>
    <t>AT000B023296</t>
  </si>
  <si>
    <t>AT000B023254</t>
  </si>
  <si>
    <t>AT000B023221</t>
  </si>
  <si>
    <t>AT000B023155</t>
  </si>
  <si>
    <t>AT000B023148</t>
  </si>
  <si>
    <t>AT000B023130</t>
  </si>
  <si>
    <t>AT000B022124</t>
  </si>
  <si>
    <t>AT000B022744</t>
  </si>
  <si>
    <t>AT000B022850</t>
  </si>
  <si>
    <t>AT000B023023</t>
  </si>
  <si>
    <t>AT000B023205</t>
  </si>
  <si>
    <t>AT000B023338</t>
  </si>
  <si>
    <t>AT0000A30384</t>
  </si>
  <si>
    <t>AT0000A305S7</t>
  </si>
  <si>
    <t>AT0000A306D7</t>
  </si>
  <si>
    <t>AT0000A30SU2</t>
  </si>
  <si>
    <t>Mortgage Cover Pool A - PfandBG</t>
  </si>
  <si>
    <t>Face value</t>
  </si>
  <si>
    <t>Comment</t>
  </si>
  <si>
    <t>Mortgage Cover Pool A</t>
  </si>
  <si>
    <t>Maturity Extention Triggers</t>
  </si>
  <si>
    <t>Valuation Method</t>
  </si>
  <si>
    <t>Link to Austrian "Pfandbriefgesetz" (§22)</t>
  </si>
  <si>
    <t>Link to Austrian "Pfandbriefgesetz" (§6)</t>
  </si>
  <si>
    <t>Aligned with CRR Art 129 (3) and CRR Art 208</t>
  </si>
  <si>
    <t>Defaulted Loans pursuant Art 178 CRR</t>
  </si>
  <si>
    <t>CBD Compliance (Y/N)</t>
  </si>
  <si>
    <t>Voluntary</t>
  </si>
  <si>
    <t>Initial Date of Issuance</t>
  </si>
  <si>
    <t>Maturity Date</t>
  </si>
  <si>
    <t>Coupon</t>
  </si>
  <si>
    <t>Coverage Requirements (§9 PfandBG AT)</t>
  </si>
  <si>
    <t>Coverage Requirements NPV (§9 PfandBG AT)</t>
  </si>
  <si>
    <t>o/w Liquidity Buffer Assets</t>
  </si>
  <si>
    <t>D1. Bond List</t>
  </si>
  <si>
    <t>Transaction</t>
  </si>
  <si>
    <t>G.4.1.14</t>
  </si>
  <si>
    <t>G.4.1.15</t>
  </si>
  <si>
    <t>G.4.1.16</t>
  </si>
  <si>
    <t>G.4.1.17</t>
  </si>
  <si>
    <t>G.4.1.18</t>
  </si>
  <si>
    <t>G.4.1.19</t>
  </si>
  <si>
    <t>G.4.1.20</t>
  </si>
  <si>
    <t>OC Calculation: Voluntary</t>
  </si>
  <si>
    <t>Voluntary Overcollateralisation is the difference (if positive) between the actual overcollateralisation provided by an Issuer and the higher of the contractual and statutory overcollateralisation.</t>
  </si>
  <si>
    <t>HG.1.14</t>
  </si>
  <si>
    <t>HG.1.15</t>
  </si>
  <si>
    <t>147 Public Sector Assets</t>
  </si>
  <si>
    <t>4. Compliance Art 14 CBD Check table</t>
  </si>
  <si>
    <t>A: ATT General</t>
  </si>
  <si>
    <t>B1: ATT Mortgage Assets</t>
  </si>
  <si>
    <t>Disclaimer</t>
  </si>
  <si>
    <t>230_Derivate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</si>
  <si>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</si>
  <si>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</si>
  <si>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11. Liquid Assets </t>
  </si>
  <si>
    <t>AT0000A31259</t>
  </si>
  <si>
    <t>AT0000A31EQ8</t>
  </si>
  <si>
    <t>AT0000A322C6</t>
  </si>
  <si>
    <t>AT0000A323Y8</t>
  </si>
  <si>
    <t>Europäische gedeckte Schuldverschreibung (Premium)</t>
  </si>
  <si>
    <t>The information displayed in this report has been produced by Raiffeisenlandesbank Oberösterreich AG. None of the information displayed in this report shall form the basis of any contract. 
The information provided in this report is not directed to nor intended for distribution to, or use by, any person or entity in any jurisdiction where such distribution or use would be contrary to local law, or which would subject Raiffeisenlandesbank Oberösterreich AG, to any authorization, registration, license or other requirement within such jurisdiction. You agree not to use or export the information or materials available on or through this report in violation of laws in your jurisdiction.
The information provided in this report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
It is your sole responsibility to independently determine the commercial merits, suitability, expected profitability or benefit of any product referred to and information provided in this report to your particular situation. Any such determination should involve an assessment of the legal, tax, accounting, regulatory, financial, credit and other related aspects of any such transaction, based on such information and advice from your own advisers and such other experts as the you deem relevant. Raiffeisenlandesbank Oberösterreich AG shall not be liable for any failure by you to obtain such information and advice. No information contained in this report should be construed as legal, tax, investment, or accounting advice.
All intellectual property rights in this report are owned by us. This report and all information published in this report, unless otherwise indicated, are protected by copyright in Austria and other jurisdictions across the world. All trademarks and devices displayed in this report, unless otherwise indicated, are owned by us and may be registered in many jurisdictions across the world. Any use or reproduction of these trademarks and/or devices is prohibited.
You must not use any part of the information in this report for commercial purposes without our consent.
Raiffeisenlandesbank Oberösterreich AG shall have no liability to you or third parties for the continued availability or completeness of any data or calculations contained and/or referred to in this report nor for any special, indirect, incidental or consequential loss or damage which may be sustained because of the use of this information contained and/or referred to in this report or otherwise airing in connection with the information contained and/or referred to in this report, provided that this exclusion of liability shall not exclude or limit any liability under any law or regulation applicable to Raiffeisenlandesbank Oberösterreich AG that may not be excluded or restricted.
The information in this report is not intended to forecast or predict future events, they reflect a current status, which is accordingly subject to change.</t>
  </si>
  <si>
    <t>AT0000A32SN3</t>
  </si>
  <si>
    <t>AT0000A33958</t>
  </si>
  <si>
    <t>QOXDBA050420</t>
  </si>
  <si>
    <t>QOXDBA050560</t>
  </si>
  <si>
    <t>AT0000A349J4</t>
  </si>
  <si>
    <t>AT0000A367F4</t>
  </si>
  <si>
    <t>AT0000A36C23</t>
  </si>
  <si>
    <t>AT0000A36G94</t>
  </si>
  <si>
    <t>AT0000A36JV6</t>
  </si>
  <si>
    <t>Y</t>
  </si>
  <si>
    <t>AT0000A3AJL2</t>
  </si>
  <si>
    <t>AT0000A3AVT0</t>
  </si>
  <si>
    <t>QOXDBA052855</t>
  </si>
  <si>
    <t>AT0000A3CY18</t>
  </si>
  <si>
    <t>Currency</t>
  </si>
  <si>
    <t>N</t>
  </si>
  <si>
    <t>Respond according to the terms of the bond. Probably according to Austrian Pfandbrief Act (§ 39 Abs 1, § 22) maturity extension may occur in case of insolvency.</t>
  </si>
  <si>
    <t>Maturity Extention Triggers
'Soft Bullet = N</t>
  </si>
  <si>
    <t>OC
(Coverage Requirements §9 PfandBG AT in % of Outstanding CB)</t>
  </si>
  <si>
    <t>G.3.6.17</t>
  </si>
  <si>
    <t>G.3.6.18</t>
  </si>
  <si>
    <t>G.3.6.19</t>
  </si>
  <si>
    <t>AUD</t>
  </si>
  <si>
    <t>CAD</t>
  </si>
  <si>
    <t>CHF</t>
  </si>
  <si>
    <t>GBP</t>
  </si>
  <si>
    <t>ISK</t>
  </si>
  <si>
    <t>JPY</t>
  </si>
  <si>
    <t>PLN</t>
  </si>
  <si>
    <t>USD</t>
  </si>
  <si>
    <t>G.3.7.17</t>
  </si>
  <si>
    <t>G.3.7.18</t>
  </si>
  <si>
    <t>G.3.7.19</t>
  </si>
  <si>
    <t xml:space="preserve">12. Bond List </t>
  </si>
  <si>
    <t xml:space="preserve">Bond list </t>
  </si>
  <si>
    <t>see "D1. Bond List"</t>
  </si>
  <si>
    <t>14. Sustainable or other special purpose strategy - optional</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</si>
  <si>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</si>
  <si>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</si>
  <si>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</si>
  <si>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</si>
  <si>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</si>
  <si>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</si>
  <si>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</si>
  <si>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</si>
  <si>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</si>
  <si>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</si>
  <si>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</si>
  <si>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</si>
  <si>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</si>
  <si>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</si>
  <si>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</si>
  <si>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</si>
  <si>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</si>
  <si>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</si>
  <si>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</si>
  <si>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</si>
  <si>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</si>
  <si>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</si>
  <si>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</si>
  <si>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</si>
  <si>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</si>
  <si>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</si>
  <si>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</si>
  <si>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</si>
  <si>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</si>
  <si>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</si>
  <si>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</si>
  <si>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</si>
  <si>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</si>
  <si>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</si>
  <si>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</si>
  <si>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</si>
  <si>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</si>
  <si>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</si>
  <si>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</si>
  <si>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</si>
  <si>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</si>
  <si>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</si>
  <si>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</si>
  <si>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</si>
  <si>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</si>
  <si>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Cover pool involved in a sustainable/special purpose strategy? (Y/N)</t>
  </si>
  <si>
    <t>If yes to G.3.14.1 is there a commitment (1) or are already sustainable components present (2)?</t>
  </si>
  <si>
    <t xml:space="preserve">specific criteria </t>
  </si>
  <si>
    <t>link to the committed objective criteria</t>
  </si>
  <si>
    <t>[ESG, SDG, blue loan etc.]</t>
  </si>
  <si>
    <t>[link on the issuer's website to the objective criteria the labelled pool is committed to]</t>
  </si>
  <si>
    <t xml:space="preserve">(a) Value of the cover pool total assets: </t>
  </si>
  <si>
    <t xml:space="preserve">(a) Value of outstanding covered bonds: </t>
  </si>
  <si>
    <t xml:space="preserve">(b) List of ISIN of issued covered bonds: </t>
  </si>
  <si>
    <t>BondList</t>
  </si>
  <si>
    <t xml:space="preserve">(c) Geographical distribution: </t>
  </si>
  <si>
    <t>43 Mortgage Assets</t>
  </si>
  <si>
    <t>48 Public Sector Assets</t>
  </si>
  <si>
    <t>(c) Type of cover assets:</t>
  </si>
  <si>
    <t xml:space="preserve">(c) Loan size: </t>
  </si>
  <si>
    <t>186 Residential Mortgage Assets</t>
  </si>
  <si>
    <t>424 Commercial Mortgage Assets</t>
  </si>
  <si>
    <t>18 Public Sector Assets</t>
  </si>
  <si>
    <t/>
  </si>
  <si>
    <t xml:space="preserve">(c) Valuation Method: </t>
  </si>
  <si>
    <t>20 Glossary</t>
  </si>
  <si>
    <t>(d) Market Risk:</t>
  </si>
  <si>
    <t xml:space="preserve">   (d) o/w Interest rate risk - cover pool:</t>
  </si>
  <si>
    <t>149 Mortgage Assets</t>
  </si>
  <si>
    <t>129 Public Sector Assets</t>
  </si>
  <si>
    <t xml:space="preserve">   (d) o/w Currency risk - cover pool:</t>
  </si>
  <si>
    <t xml:space="preserve">   (d) o/w Interest rate risk - covered bond:</t>
  </si>
  <si>
    <t xml:space="preserve">   (d) o/w Currency risk - covered bond:</t>
  </si>
  <si>
    <t xml:space="preserve">   (d) o/w Liquidity Risk - primary assets cover pool:</t>
  </si>
  <si>
    <t>liquidity buffer &amp; extendable maturity</t>
  </si>
  <si>
    <t xml:space="preserve">   (d) o/w Credit Risk:</t>
  </si>
  <si>
    <t>215 Residential Mortgage Assets</t>
  </si>
  <si>
    <t>441 Commercial Mortgage Assets</t>
  </si>
  <si>
    <t>(d) Hedging Strategy</t>
  </si>
  <si>
    <t>18 Glossary</t>
  </si>
  <si>
    <t>(e) Maturity Structure - cover assets:</t>
  </si>
  <si>
    <t>(e) Maturity Structure - covered bond:</t>
  </si>
  <si>
    <t>(e) Overview maturity extension triggers:</t>
  </si>
  <si>
    <t>12 Glossary</t>
  </si>
  <si>
    <t>(f) Levels of OC:</t>
  </si>
  <si>
    <t>(g) Percentage of loans in default:</t>
  </si>
  <si>
    <t>179 Mortgage Assets</t>
  </si>
  <si>
    <t>166 Public Sector Assets</t>
  </si>
  <si>
    <t>Exposure to credit institute credit quality step 1</t>
  </si>
  <si>
    <t>Exposure to credit institute credit quality step 2</t>
  </si>
  <si>
    <t>Exposure to credit institute credit quality step 3</t>
  </si>
  <si>
    <t>Share of Government Guaranteed Bank Bonds (own issues or issued by affiliates)(% of total cover pool)</t>
  </si>
  <si>
    <t>Share of Intragroup pooled covered bond structures pursuant to CBD Art 8 (% of total cover pool)</t>
  </si>
  <si>
    <t>Number of borrowers</t>
  </si>
  <si>
    <t>Number of real estates</t>
  </si>
  <si>
    <t>Czechia</t>
  </si>
  <si>
    <t>M.7.5.1</t>
  </si>
  <si>
    <t>M.7.5.32</t>
  </si>
  <si>
    <t>M.7.5.33</t>
  </si>
  <si>
    <t>M.7.5.34</t>
  </si>
  <si>
    <t>M.7.5.35</t>
  </si>
  <si>
    <t>M.7.5.36</t>
  </si>
  <si>
    <t>M.7.5.37</t>
  </si>
  <si>
    <t>M.7.5.38</t>
  </si>
  <si>
    <t>M.7.5.39</t>
  </si>
  <si>
    <t>M.7.5.40</t>
  </si>
  <si>
    <t>M.7.5.41</t>
  </si>
  <si>
    <t>M.7.5.42</t>
  </si>
  <si>
    <t>M.7.5.43</t>
  </si>
  <si>
    <t>M.7.5.44</t>
  </si>
  <si>
    <t>M.7.5.45</t>
  </si>
  <si>
    <t>M.7.5.46</t>
  </si>
  <si>
    <t>M.7.5.47</t>
  </si>
  <si>
    <t>M.7.5.48</t>
  </si>
  <si>
    <t>M.7.5.49</t>
  </si>
  <si>
    <t>M.7.5.50</t>
  </si>
  <si>
    <t>Oberösterreich</t>
  </si>
  <si>
    <t>Wien</t>
  </si>
  <si>
    <t>Niederösterreich</t>
  </si>
  <si>
    <t>Steiermark</t>
  </si>
  <si>
    <t>Tirol</t>
  </si>
  <si>
    <t>Kärnten</t>
  </si>
  <si>
    <t>9. Non-Performing Loans (NPLs)</t>
  </si>
  <si>
    <t>M.7.9.2</t>
  </si>
  <si>
    <t>M.7A.13.6</t>
  </si>
  <si>
    <t>Subsidised housing</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</si>
  <si>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</si>
  <si>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</si>
  <si>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</si>
  <si>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</si>
  <si>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</si>
  <si>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</si>
  <si>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</si>
  <si>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</si>
  <si>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</si>
  <si>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</si>
  <si>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</si>
  <si>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</si>
  <si>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</si>
  <si>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</si>
  <si>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</si>
  <si>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</si>
  <si>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</si>
  <si>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</si>
  <si>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</si>
  <si>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</si>
  <si>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</si>
  <si>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</si>
  <si>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</si>
  <si>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</si>
  <si>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</si>
  <si>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</si>
  <si>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</si>
  <si>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</si>
  <si>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</si>
  <si>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</si>
  <si>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</si>
  <si>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</si>
  <si>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</si>
  <si>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</si>
  <si>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</si>
  <si>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</si>
  <si>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</si>
  <si>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</si>
  <si>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</si>
  <si>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</si>
  <si>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</si>
  <si>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</si>
  <si>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</si>
  <si>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</si>
  <si>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</si>
  <si>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</si>
  <si>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</si>
  <si>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</si>
  <si>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</si>
  <si>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</si>
  <si>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</si>
  <si>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</si>
  <si>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</si>
  <si>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</si>
  <si>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</si>
  <si>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</si>
  <si>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</si>
  <si>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</si>
  <si>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</si>
  <si>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</si>
  <si>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</si>
  <si>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</si>
  <si>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</si>
  <si>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</si>
  <si>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</si>
  <si>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</si>
  <si>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</si>
  <si>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</si>
  <si>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</si>
  <si>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</si>
  <si>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</si>
  <si>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</si>
  <si>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</si>
  <si>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</si>
  <si>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</si>
  <si>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</si>
  <si>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</si>
  <si>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</si>
  <si>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</si>
  <si>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</si>
  <si>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</si>
  <si>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</si>
  <si>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</si>
  <si>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</si>
  <si>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</si>
  <si>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</si>
  <si>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</si>
  <si>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</si>
  <si>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</si>
  <si>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</si>
  <si>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</si>
  <si>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</si>
  <si>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</si>
  <si>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</si>
  <si>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</si>
  <si>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</si>
  <si>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</si>
  <si>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</si>
  <si>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</si>
  <si>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</si>
  <si>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</si>
  <si>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</si>
  <si>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</si>
  <si>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</si>
  <si>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</si>
  <si>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</si>
  <si>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</si>
  <si>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</si>
  <si>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</si>
  <si>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</si>
  <si>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</si>
  <si>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</si>
  <si>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</si>
  <si>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sz val="1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</si>
  <si>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</si>
  <si>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</si>
  <si>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</si>
  <si>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</si>
  <si>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</si>
  <si>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</si>
  <si>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</si>
  <si>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</si>
  <si>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</si>
  <si>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</si>
  <si>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</si>
  <si>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</si>
  <si>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</si>
  <si>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</si>
  <si>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</si>
  <si>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</si>
  <si>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</si>
  <si>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</si>
  <si>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</si>
  <si>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</si>
  <si>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</si>
  <si>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</si>
  <si>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</si>
  <si>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</si>
  <si>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</si>
  <si>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</si>
  <si>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</si>
  <si>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</si>
  <si>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</si>
  <si>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</si>
  <si>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</si>
  <si>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</si>
  <si>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</si>
  <si>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</si>
  <si>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</si>
  <si>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</si>
  <si>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</si>
  <si>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</si>
  <si>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</si>
  <si>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</si>
  <si>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</si>
  <si>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</si>
  <si>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</si>
  <si>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</si>
  <si>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</si>
  <si>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</si>
  <si>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</si>
  <si>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</si>
  <si>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</si>
  <si>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</si>
  <si>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</si>
  <si>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</si>
  <si>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</si>
  <si>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</si>
  <si>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</si>
  <si>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</si>
  <si>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</si>
  <si>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</si>
  <si>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</si>
  <si>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</si>
  <si>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</si>
  <si>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</si>
  <si>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</si>
  <si>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</si>
  <si>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</si>
  <si>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</si>
  <si>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</si>
  <si>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</si>
  <si>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</si>
  <si>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</si>
  <si>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</si>
  <si>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</si>
  <si>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</si>
  <si>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</si>
  <si>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</si>
  <si>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</si>
  <si>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</si>
  <si>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</si>
  <si>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</si>
  <si>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</si>
  <si>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</si>
  <si>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</si>
  <si>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</si>
  <si>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</si>
  <si>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</si>
  <si>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</si>
  <si>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</si>
  <si>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</si>
  <si>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</si>
  <si>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</si>
  <si>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</si>
  <si>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</si>
  <si>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</si>
  <si>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</si>
  <si>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</si>
  <si>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</si>
  <si>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</si>
  <si>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</si>
  <si>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</si>
  <si>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</si>
  <si>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</si>
  <si>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</si>
  <si>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</si>
  <si>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</si>
  <si>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</si>
  <si>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</si>
  <si>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</si>
  <si>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</si>
  <si>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</si>
  <si>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</si>
  <si>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</si>
  <si>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</si>
  <si>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</si>
  <si>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</si>
  <si>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</si>
  <si>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</si>
  <si>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</si>
  <si>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</si>
  <si>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</si>
  <si>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</si>
  <si>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M.7B.24.1</t>
  </si>
  <si>
    <t>M.7B.24.2</t>
  </si>
  <si>
    <t>M.7B.24.3</t>
  </si>
  <si>
    <t>M.7B.24.4</t>
  </si>
  <si>
    <t>M.7B.24.5</t>
  </si>
  <si>
    <t>M.7B.24.6</t>
  </si>
  <si>
    <t>M.7B.24.7</t>
  </si>
  <si>
    <t>M.7B.24.8</t>
  </si>
  <si>
    <t xml:space="preserve">Hospital </t>
  </si>
  <si>
    <t>M.7B.24.9</t>
  </si>
  <si>
    <t xml:space="preserve">School </t>
  </si>
  <si>
    <t>M.7B.24.10</t>
  </si>
  <si>
    <t>other RE with a social relevant purpose</t>
  </si>
  <si>
    <t>M.7B.24.11</t>
  </si>
  <si>
    <t>M.7B.24.12</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</si>
  <si>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</si>
  <si>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</si>
  <si>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</si>
  <si>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</si>
  <si>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</si>
  <si>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</si>
  <si>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</si>
  <si>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</si>
  <si>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</si>
  <si>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</si>
  <si>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</si>
  <si>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</si>
  <si>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</si>
  <si>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</si>
  <si>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</si>
  <si>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</si>
  <si>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</si>
  <si>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</si>
  <si>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</si>
  <si>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</si>
  <si>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</si>
  <si>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</si>
  <si>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</si>
  <si>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</si>
  <si>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</si>
  <si>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</si>
  <si>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</si>
  <si>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</si>
  <si>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</si>
  <si>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</si>
  <si>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</si>
  <si>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</si>
  <si>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</si>
  <si>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</si>
  <si>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</si>
  <si>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</si>
  <si>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</si>
  <si>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</si>
  <si>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</si>
  <si>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</si>
  <si>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</si>
  <si>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</si>
  <si>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</si>
  <si>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</si>
  <si>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</si>
  <si>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</si>
  <si>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</si>
  <si>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</si>
  <si>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</si>
  <si>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</si>
  <si>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</si>
  <si>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</si>
  <si>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</si>
  <si>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</si>
  <si>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</si>
  <si>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</si>
  <si>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</si>
  <si>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</si>
  <si>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</si>
  <si>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</si>
  <si>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</si>
  <si>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</si>
  <si>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</si>
  <si>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</si>
  <si>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</si>
  <si>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</si>
  <si>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</si>
  <si>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</si>
  <si>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</si>
  <si>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</si>
  <si>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</si>
  <si>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</si>
  <si>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</si>
  <si>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</si>
  <si>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</si>
  <si>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</si>
  <si>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</si>
  <si>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</si>
  <si>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</si>
  <si>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</si>
  <si>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</si>
  <si>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</si>
  <si>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</si>
  <si>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</si>
  <si>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</si>
  <si>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</si>
  <si>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</si>
  <si>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</si>
  <si>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</si>
  <si>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</si>
  <si>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</si>
  <si>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</si>
  <si>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</si>
  <si>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</si>
  <si>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</si>
  <si>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</si>
  <si>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</si>
  <si>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</si>
  <si>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</si>
  <si>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</si>
  <si>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</si>
  <si>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</si>
  <si>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</si>
  <si>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</si>
  <si>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</si>
  <si>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</si>
  <si>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</si>
  <si>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</si>
  <si>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</si>
  <si>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</si>
  <si>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</si>
  <si>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</si>
  <si>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</si>
  <si>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</si>
  <si>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</si>
  <si>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</si>
  <si>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</si>
  <si>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AT0000A3PGM4</t>
  </si>
  <si>
    <t>Basel Compliance, subject to national jurisdiction (Y/N)</t>
  </si>
  <si>
    <t>Statutory</t>
  </si>
  <si>
    <t>Contractual</t>
  </si>
  <si>
    <t>Purpose</t>
  </si>
  <si>
    <t>C. ATT Glossary</t>
  </si>
  <si>
    <t>Österreich</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</si>
  <si>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</si>
  <si>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</si>
  <si>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</si>
  <si>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</si>
  <si>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OHG.1.6</t>
  </si>
  <si>
    <t>OHG.1.7</t>
  </si>
  <si>
    <t>2. Glossary - ESG items (optional)</t>
  </si>
  <si>
    <t>Definition</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</si>
  <si>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</si>
  <si>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</si>
  <si>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</si>
  <si>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</si>
  <si>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</si>
  <si>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</si>
  <si>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</si>
  <si>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</si>
  <si>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</si>
  <si>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</si>
  <si>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</si>
  <si>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</si>
  <si>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</si>
  <si>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</si>
  <si>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</si>
  <si>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</si>
  <si>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</si>
  <si>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</si>
  <si>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</si>
  <si>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</si>
  <si>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</si>
  <si>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</si>
  <si>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</si>
  <si>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Soft Bullet (OHG.4.1)</t>
  </si>
  <si>
    <t>Pfandbrief aus dem Deckungsstock der ehemaligen Hypo Salzburg</t>
  </si>
  <si>
    <t>Art 129 compliant</t>
  </si>
  <si>
    <t>G.5.1.2</t>
  </si>
  <si>
    <t>G.5.1.3</t>
  </si>
  <si>
    <t>Zero-Bond</t>
  </si>
  <si>
    <t>AT0000A3SVR6</t>
  </si>
  <si>
    <t>AT0000A3T5F8</t>
  </si>
  <si>
    <t>AT0000A3T592</t>
  </si>
  <si>
    <t>Reporting Date: 01/07/2026</t>
  </si>
  <si>
    <t>Cut-off Date: 30/06/2026</t>
  </si>
  <si>
    <t>AT0000A3UHK6</t>
  </si>
  <si>
    <t>AT0000A3USD8</t>
  </si>
  <si>
    <t>AT0000A3VG25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</si>
</sst>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 #,##0.00_ ;_ * \-#,##0.00_ ;_ * &quot;-&quot;??_ ;_ @_ "/>
    <numFmt numFmtId="165" formatCode="#,##0,,"/>
    <numFmt numFmtId="166" formatCode="_-* #,##0.00\ _€_-;\-* #,##0.00\ _€_-;_-* &quot;-&quot;??\ _€_-;_-@_-"/>
    <numFmt numFmtId="167" formatCode="[$-C07]d/mmmm\ yyyy;@"/>
    <numFmt numFmtId="168" formatCode="#,##0.000000000,,"/>
    <numFmt numFmtId="169" formatCode="#,##0.00000000000,,"/>
    <numFmt numFmtId="170" formatCode="dd/mm/yyyy;@"/>
    <numFmt numFmtId="171" formatCode="0.000"/>
    <numFmt numFmtId="172" formatCode="#,##0.0"/>
    <numFmt numFmtId="173" formatCode="0.0%"/>
  </numFmts>
  <fonts count="7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1"/>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name val="Calibri"/>
      <family val="2"/>
      <scheme val="minor"/>
    </font>
    <font>
      <sz val="11"/>
      <color theme="1"/>
      <name val="Arial"/>
      <family val="2"/>
    </font>
    <font>
      <sz val="8"/>
      <name val="Calibri"/>
      <family val="2"/>
      <scheme val="minor"/>
    </font>
    <font>
      <b/>
      <i/>
      <sz val="10"/>
      <name val="Calibri"/>
      <family val="2"/>
      <scheme val="minor"/>
    </font>
  </fonts>
  <fills count="58">
    <fill>
      <patternFill patternType="none"/>
    </fill>
    <fill>
      <patternFill patternType="gray125"/>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05">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alignment horizontal="left" wrapText="1"/>
    </xf>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2" borderId="0" applyNumberFormat="0" applyBorder="0" applyAlignment="0" applyProtection="0"/>
    <xf numFmtId="0" fontId="39" fillId="6" borderId="0" applyNumberFormat="0" applyBorder="0" applyAlignment="0" applyProtection="0"/>
    <xf numFmtId="0" fontId="40" fillId="23" borderId="16" applyNumberFormat="0" applyAlignment="0" applyProtection="0"/>
    <xf numFmtId="0" fontId="41" fillId="24" borderId="17"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42" fillId="0" borderId="0" applyNumberFormat="0" applyFill="0" applyBorder="0" applyAlignment="0" applyProtection="0"/>
    <xf numFmtId="0" fontId="43" fillId="7" borderId="0" applyNumberFormat="0" applyBorder="0" applyAlignment="0" applyProtection="0"/>
    <xf numFmtId="0" fontId="44" fillId="0" borderId="18" applyNumberFormat="0" applyFill="0" applyAlignment="0" applyProtection="0"/>
    <xf numFmtId="0" fontId="45" fillId="0" borderId="19" applyNumberFormat="0" applyFill="0" applyAlignment="0" applyProtection="0"/>
    <xf numFmtId="0" fontId="46" fillId="0" borderId="20" applyNumberFormat="0" applyFill="0" applyAlignment="0" applyProtection="0"/>
    <xf numFmtId="0" fontId="46" fillId="0" borderId="0" applyNumberFormat="0" applyFill="0" applyBorder="0" applyAlignment="0" applyProtection="0"/>
    <xf numFmtId="0" fontId="47" fillId="10" borderId="16" applyNumberFormat="0" applyAlignment="0" applyProtection="0"/>
    <xf numFmtId="0" fontId="48" fillId="0" borderId="21" applyNumberFormat="0" applyFill="0" applyAlignment="0" applyProtection="0"/>
    <xf numFmtId="0" fontId="37" fillId="25" borderId="22" applyNumberFormat="0" applyFont="0" applyAlignment="0" applyProtection="0"/>
    <xf numFmtId="0" fontId="49" fillId="23" borderId="23"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37" fillId="0" borderId="0"/>
    <xf numFmtId="0" fontId="23" fillId="0" borderId="0">
      <alignment horizontal="left" wrapText="1"/>
    </xf>
    <xf numFmtId="0" fontId="23" fillId="0" borderId="0">
      <alignment horizontal="left" wrapText="1"/>
    </xf>
    <xf numFmtId="0" fontId="23" fillId="0" borderId="0">
      <alignment horizontal="left" wrapText="1"/>
    </xf>
    <xf numFmtId="0" fontId="23" fillId="0" borderId="0">
      <alignment horizontal="left" wrapText="1"/>
    </xf>
    <xf numFmtId="0" fontId="50" fillId="0" borderId="0" applyNumberFormat="0" applyFill="0" applyBorder="0" applyAlignment="0" applyProtection="0"/>
    <xf numFmtId="0" fontId="51" fillId="0" borderId="24" applyNumberFormat="0" applyFill="0" applyAlignment="0" applyProtection="0"/>
    <xf numFmtId="0" fontId="52" fillId="0" borderId="0" applyNumberFormat="0" applyFill="0" applyBorder="0" applyAlignment="0" applyProtection="0"/>
    <xf numFmtId="166" fontId="4" fillId="0" borderId="0" applyFont="0" applyFill="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57" fillId="26" borderId="0" applyNumberFormat="0" applyBorder="0" applyAlignment="0" applyProtection="0"/>
    <xf numFmtId="0" fontId="58" fillId="27" borderId="0" applyNumberFormat="0" applyBorder="0" applyAlignment="0" applyProtection="0"/>
    <xf numFmtId="0" fontId="59" fillId="28" borderId="0" applyNumberFormat="0" applyBorder="0" applyAlignment="0" applyProtection="0"/>
    <xf numFmtId="0" fontId="60" fillId="29" borderId="28" applyNumberFormat="0" applyAlignment="0" applyProtection="0"/>
    <xf numFmtId="0" fontId="61" fillId="30" borderId="29" applyNumberFormat="0" applyAlignment="0" applyProtection="0"/>
    <xf numFmtId="0" fontId="62" fillId="30" borderId="28" applyNumberFormat="0" applyAlignment="0" applyProtection="0"/>
    <xf numFmtId="0" fontId="63" fillId="0" borderId="30" applyNumberFormat="0" applyFill="0" applyAlignment="0" applyProtection="0"/>
    <xf numFmtId="0" fontId="5" fillId="31" borderId="31" applyNumberFormat="0" applyAlignment="0" applyProtection="0"/>
    <xf numFmtId="0" fontId="64" fillId="0" borderId="0" applyNumberFormat="0" applyFill="0" applyBorder="0" applyAlignment="0" applyProtection="0"/>
    <xf numFmtId="0" fontId="4" fillId="32" borderId="32" applyNumberFormat="0" applyFont="0" applyAlignment="0" applyProtection="0"/>
    <xf numFmtId="0" fontId="65" fillId="0" borderId="0" applyNumberFormat="0" applyFill="0" applyBorder="0" applyAlignment="0" applyProtection="0"/>
    <xf numFmtId="0" fontId="3" fillId="0" borderId="33" applyNumberFormat="0" applyFill="0" applyAlignment="0" applyProtection="0"/>
    <xf numFmtId="0" fontId="6"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6" fillId="56" borderId="0" applyNumberFormat="0" applyBorder="0" applyAlignment="0" applyProtection="0"/>
    <xf numFmtId="43" fontId="4" fillId="0" borderId="0" applyFont="0" applyFill="0" applyBorder="0" applyAlignment="0" applyProtection="0"/>
  </cellStyleXfs>
  <cellXfs count="17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4" fillId="0" borderId="0" xfId="2" quotePrefix="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8" fillId="0" borderId="0" xfId="0" quotePrefix="1" applyFont="1" applyAlignment="1">
      <alignment horizontal="center" vertical="center" wrapText="1"/>
    </xf>
    <xf numFmtId="0" fontId="19"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19" fillId="0" borderId="0" xfId="0" applyFont="1" applyAlignment="1">
      <alignment horizontal="righ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19"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 fillId="0" borderId="0" xfId="0" applyFont="1" applyAlignment="1">
      <alignment horizontal="right" vertical="center" wrapText="1"/>
    </xf>
    <xf numFmtId="0" fontId="27" fillId="0" borderId="0" xfId="0" applyFont="1" applyAlignment="1">
      <alignment horizontal="center" vertical="center" wrapText="1"/>
    </xf>
    <xf numFmtId="0" fontId="16"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7" fillId="0" borderId="0" xfId="0" quotePrefix="1" applyFont="1" applyAlignment="1">
      <alignment horizontal="center" vertical="center" wrapText="1"/>
    </xf>
    <xf numFmtId="0" fontId="2" fillId="2"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9" fontId="19" fillId="0" borderId="0" xfId="1" applyFont="1" applyFill="1" applyBorder="1" applyAlignment="1">
      <alignment horizontal="center" vertical="center" wrapText="1"/>
    </xf>
    <xf numFmtId="0" fontId="15"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18" fillId="3" borderId="0" xfId="0" applyFont="1" applyFill="1" applyAlignment="1">
      <alignment horizontal="center" vertical="center" wrapText="1"/>
    </xf>
    <xf numFmtId="0" fontId="16" fillId="3" borderId="0" xfId="0" quotePrefix="1" applyFont="1" applyFill="1" applyAlignment="1">
      <alignment horizontal="center" vertical="center" wrapText="1"/>
    </xf>
    <xf numFmtId="0" fontId="17" fillId="3" borderId="0" xfId="0" applyFont="1" applyFill="1" applyAlignment="1">
      <alignment horizontal="center" vertical="center" wrapText="1"/>
    </xf>
    <xf numFmtId="0" fontId="3" fillId="3" borderId="0" xfId="0" applyFont="1" applyFill="1" applyAlignment="1">
      <alignment horizontal="center" vertical="center" wrapText="1"/>
    </xf>
    <xf numFmtId="0" fontId="5" fillId="4" borderId="0" xfId="0" applyFont="1" applyFill="1" applyAlignment="1">
      <alignment horizontal="center" vertical="center" wrapText="1"/>
    </xf>
    <xf numFmtId="0" fontId="18" fillId="3" borderId="0" xfId="0" quotePrefix="1" applyFont="1" applyFill="1" applyAlignment="1">
      <alignment horizontal="center" vertical="center" wrapText="1"/>
    </xf>
    <xf numFmtId="0" fontId="15" fillId="0" borderId="0" xfId="0" applyFont="1" applyAlignment="1">
      <alignment horizontal="center" vertical="center"/>
    </xf>
    <xf numFmtId="10" fontId="2" fillId="0" borderId="0" xfId="1" applyNumberFormat="1" applyFont="1" applyFill="1" applyBorder="1" applyAlignment="1">
      <alignment horizontal="center" vertical="center" wrapText="1"/>
    </xf>
    <xf numFmtId="2" fontId="18" fillId="3" borderId="0" xfId="0" quotePrefix="1" applyNumberFormat="1" applyFont="1" applyFill="1" applyAlignment="1">
      <alignment horizontal="center" vertical="center" wrapText="1"/>
    </xf>
    <xf numFmtId="165" fontId="2" fillId="0" borderId="0" xfId="0" applyNumberFormat="1" applyFont="1" applyAlignment="1">
      <alignment horizontal="center" vertical="center" wrapText="1"/>
    </xf>
    <xf numFmtId="0" fontId="66" fillId="0" borderId="0" xfId="0" applyFont="1"/>
    <xf numFmtId="0" fontId="2" fillId="0" borderId="0" xfId="0" applyFont="1"/>
    <xf numFmtId="0" fontId="2" fillId="0" borderId="0" xfId="2" applyFont="1" applyAlignment="1"/>
    <xf numFmtId="0" fontId="15" fillId="4" borderId="34" xfId="0" applyFont="1" applyFill="1" applyBorder="1" applyAlignment="1">
      <alignment horizontal="center" vertical="center" wrapText="1"/>
    </xf>
    <xf numFmtId="0" fontId="14" fillId="0" borderId="35" xfId="2" quotePrefix="1" applyFill="1" applyBorder="1" applyAlignment="1">
      <alignment horizontal="center" vertical="center" wrapText="1"/>
    </xf>
    <xf numFmtId="0" fontId="14" fillId="0" borderId="35" xfId="2" applyFill="1" applyBorder="1" applyAlignment="1">
      <alignment horizontal="center" vertical="center" wrapText="1"/>
    </xf>
    <xf numFmtId="0" fontId="14" fillId="0" borderId="36" xfId="2" quotePrefix="1" applyFill="1" applyBorder="1" applyAlignment="1">
      <alignment horizontal="center" vertical="center" wrapText="1"/>
    </xf>
    <xf numFmtId="0" fontId="18" fillId="0" borderId="9" xfId="0" applyFont="1" applyBorder="1" applyAlignment="1">
      <alignment horizontal="center" vertical="center" wrapText="1"/>
    </xf>
    <xf numFmtId="0" fontId="15" fillId="57" borderId="0" xfId="0" applyFont="1" applyFill="1" applyAlignment="1">
      <alignment horizontal="center" vertical="center" wrapText="1"/>
    </xf>
    <xf numFmtId="0" fontId="18" fillId="0" borderId="0" xfId="0" applyFont="1" applyAlignment="1">
      <alignment horizontal="center"/>
    </xf>
    <xf numFmtId="10" fontId="3" fillId="0" borderId="0" xfId="0" applyNumberFormat="1" applyFont="1" applyAlignment="1">
      <alignment horizontal="center" vertical="center" wrapText="1"/>
    </xf>
    <xf numFmtId="10" fontId="0" fillId="0" borderId="0" xfId="0" applyNumberFormat="1" applyAlignment="1">
      <alignment horizontal="center" vertical="center" wrapText="1"/>
    </xf>
    <xf numFmtId="10" fontId="17" fillId="0" borderId="0" xfId="0" applyNumberFormat="1" applyFont="1" applyAlignment="1">
      <alignment horizontal="center" vertical="center" wrapText="1"/>
    </xf>
    <xf numFmtId="10" fontId="17" fillId="4" borderId="0" xfId="0" applyNumberFormat="1" applyFont="1" applyFill="1" applyAlignment="1">
      <alignment horizontal="center" vertical="center" wrapText="1"/>
    </xf>
    <xf numFmtId="10" fontId="3" fillId="3" borderId="0" xfId="0" applyNumberFormat="1" applyFont="1" applyFill="1" applyAlignment="1">
      <alignment horizontal="center" vertical="center" wrapText="1"/>
    </xf>
    <xf numFmtId="10" fontId="2" fillId="0" borderId="0" xfId="1" quotePrefix="1" applyNumberFormat="1" applyFont="1" applyFill="1" applyBorder="1" applyAlignment="1">
      <alignment horizontal="center" vertical="center" wrapText="1"/>
    </xf>
    <xf numFmtId="10" fontId="3" fillId="0" borderId="0" xfId="0" quotePrefix="1" applyNumberFormat="1" applyFont="1" applyAlignment="1">
      <alignment horizontal="center" vertical="center" wrapText="1"/>
    </xf>
    <xf numFmtId="10" fontId="18" fillId="3" borderId="0" xfId="0" quotePrefix="1" applyNumberFormat="1" applyFont="1" applyFill="1" applyAlignment="1">
      <alignment horizontal="center" vertical="center" wrapText="1"/>
    </xf>
    <xf numFmtId="10" fontId="0" fillId="0" borderId="0" xfId="1" quotePrefix="1" applyNumberFormat="1" applyFont="1" applyFill="1" applyBorder="1" applyAlignment="1">
      <alignment horizontal="center" vertical="center" wrapText="1"/>
    </xf>
    <xf numFmtId="10" fontId="15" fillId="0" borderId="0" xfId="0" applyNumberFormat="1" applyFont="1" applyAlignment="1">
      <alignment vertical="center" wrapText="1"/>
    </xf>
    <xf numFmtId="10" fontId="0" fillId="4" borderId="0" xfId="0" applyNumberFormat="1" applyFill="1" applyAlignment="1">
      <alignment horizontal="center" vertical="center" wrapText="1"/>
    </xf>
    <xf numFmtId="10" fontId="22" fillId="3" borderId="0" xfId="0" applyNumberFormat="1" applyFont="1" applyFill="1" applyAlignment="1">
      <alignment horizontal="center" vertical="center" wrapText="1"/>
    </xf>
    <xf numFmtId="10" fontId="18" fillId="3" borderId="0" xfId="0" applyNumberFormat="1" applyFont="1" applyFill="1" applyAlignment="1">
      <alignment horizontal="center" vertical="center" wrapText="1"/>
    </xf>
    <xf numFmtId="10" fontId="0" fillId="0" borderId="0" xfId="0" quotePrefix="1" applyNumberFormat="1" applyAlignment="1">
      <alignment horizontal="center" vertical="center" wrapText="1"/>
    </xf>
    <xf numFmtId="10" fontId="19" fillId="0" borderId="0" xfId="0" quotePrefix="1" applyNumberFormat="1" applyFont="1" applyAlignment="1">
      <alignment horizontal="right" vertical="center" wrapText="1"/>
    </xf>
    <xf numFmtId="10" fontId="17" fillId="3" borderId="0" xfId="0" applyNumberFormat="1" applyFont="1" applyFill="1" applyAlignment="1">
      <alignment horizontal="center" vertical="center" wrapText="1"/>
    </xf>
    <xf numFmtId="3"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2" fontId="2" fillId="0" borderId="0" xfId="1" applyNumberFormat="1" applyFont="1" applyFill="1" applyBorder="1" applyAlignment="1">
      <alignment horizontal="center" vertical="center" wrapText="1"/>
    </xf>
    <xf numFmtId="2" fontId="27"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0" fontId="67" fillId="0" borderId="0" xfId="0" applyFont="1" applyAlignment="1">
      <alignment horizontal="center" vertical="center" wrapText="1"/>
    </xf>
    <xf numFmtId="0" fontId="5" fillId="0" borderId="0" xfId="0" applyFont="1" applyAlignment="1">
      <alignment vertical="center" wrapText="1"/>
    </xf>
    <xf numFmtId="0" fontId="5" fillId="57" borderId="0" xfId="0" applyFont="1" applyFill="1" applyAlignment="1">
      <alignment horizontal="center" vertical="center" wrapText="1"/>
    </xf>
    <xf numFmtId="0" fontId="5" fillId="0" borderId="0" xfId="0" applyFont="1" applyAlignment="1">
      <alignment horizontal="center" vertical="center" wrapText="1"/>
    </xf>
    <xf numFmtId="0" fontId="5" fillId="4" borderId="34"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1" xfId="2" quotePrefix="1" applyFill="1" applyBorder="1" applyAlignment="1">
      <alignment horizontal="center" vertical="center" wrapText="1"/>
    </xf>
    <xf numFmtId="2" fontId="0" fillId="0" borderId="0" xfId="0" applyNumberFormat="1" applyAlignment="1">
      <alignment horizontal="center" vertical="center" wrapText="1"/>
    </xf>
    <xf numFmtId="0" fontId="5" fillId="4" borderId="0" xfId="0" quotePrefix="1" applyFont="1" applyFill="1" applyAlignment="1">
      <alignment horizontal="center" vertical="center" wrapText="1"/>
    </xf>
    <xf numFmtId="0" fontId="16" fillId="3" borderId="0" xfId="0" applyFont="1" applyFill="1" applyAlignment="1">
      <alignment horizontal="center" vertical="center" wrapText="1"/>
    </xf>
    <xf numFmtId="0" fontId="19" fillId="0" borderId="0" xfId="0" applyFont="1" applyAlignment="1">
      <alignment horizontal="left" vertical="center" wrapText="1"/>
    </xf>
    <xf numFmtId="0" fontId="27" fillId="0" borderId="0" xfId="2" applyFont="1" applyFill="1" applyBorder="1" applyAlignment="1">
      <alignment horizontal="center" vertical="center" wrapText="1"/>
    </xf>
    <xf numFmtId="170" fontId="0" fillId="0" borderId="0" xfId="0" applyNumberFormat="1"/>
    <xf numFmtId="170" fontId="16" fillId="3" borderId="0" xfId="0" quotePrefix="1" applyNumberFormat="1" applyFont="1" applyFill="1" applyAlignment="1">
      <alignment horizontal="center" vertical="center" wrapText="1"/>
    </xf>
    <xf numFmtId="170" fontId="18" fillId="3" borderId="0" xfId="0" applyNumberFormat="1" applyFont="1" applyFill="1" applyAlignment="1">
      <alignment horizontal="center" vertical="center" wrapText="1"/>
    </xf>
    <xf numFmtId="0" fontId="14" fillId="0" borderId="0" xfId="2" applyFill="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43" fontId="0" fillId="0" borderId="0" xfId="104" applyFont="1"/>
    <xf numFmtId="43" fontId="0" fillId="0" borderId="0" xfId="104" applyFont="1" applyAlignment="1">
      <alignment horizontal="center" vertical="center" wrapText="1"/>
    </xf>
    <xf numFmtId="43" fontId="16" fillId="3" borderId="0" xfId="104" quotePrefix="1" applyFont="1" applyFill="1" applyAlignment="1">
      <alignment horizontal="center" vertical="center" wrapText="1"/>
    </xf>
    <xf numFmtId="171" fontId="3" fillId="0" borderId="0" xfId="0" applyNumberFormat="1" applyFont="1" applyAlignment="1">
      <alignment horizontal="center" vertical="center" wrapText="1"/>
    </xf>
    <xf numFmtId="171" fontId="18" fillId="3" borderId="0" xfId="0" applyNumberFormat="1" applyFont="1" applyFill="1" applyAlignment="1">
      <alignment horizontal="center" vertical="center" wrapText="1"/>
    </xf>
    <xf numFmtId="171" fontId="0" fillId="0" borderId="0" xfId="0" applyNumberFormat="1"/>
    <xf numFmtId="0" fontId="0" fillId="0" borderId="0" xfId="0" applyAlignment="1">
      <alignment vertical="center"/>
    </xf>
    <xf numFmtId="171" fontId="14" fillId="3" borderId="0" xfId="2" applyNumberFormat="1" applyFill="1" applyAlignment="1">
      <alignment horizontal="center" vertical="center" wrapText="1"/>
    </xf>
    <xf numFmtId="43" fontId="21" fillId="0" borderId="0" xfId="104" applyFont="1" applyAlignment="1">
      <alignment horizontal="center" vertical="center" wrapText="1"/>
    </xf>
    <xf numFmtId="43" fontId="0" fillId="0" borderId="0" xfId="104" applyFont="1" applyAlignment="1">
      <alignment vertical="center"/>
    </xf>
    <xf numFmtId="14" fontId="0" fillId="0" borderId="0" xfId="104" applyNumberFormat="1" applyFont="1"/>
    <xf numFmtId="10" fontId="2" fillId="0" borderId="0" xfId="1" applyNumberFormat="1" applyFont="1" applyAlignment="1">
      <alignment horizontal="center" vertical="center" wrapText="1"/>
    </xf>
    <xf numFmtId="1" fontId="2" fillId="0" borderId="0" xfId="0" quotePrefix="1" applyNumberFormat="1" applyFont="1" applyAlignment="1">
      <alignment horizontal="center" vertical="center" wrapText="1"/>
    </xf>
    <xf numFmtId="0" fontId="19" fillId="0" borderId="0" xfId="0" quotePrefix="1" applyFont="1" applyAlignment="1">
      <alignment horizontal="left" vertical="center" wrapText="1"/>
    </xf>
    <xf numFmtId="0" fontId="27" fillId="0" borderId="0" xfId="0" quotePrefix="1" applyFont="1" applyAlignment="1">
      <alignment horizontal="center" vertical="center" wrapText="1"/>
    </xf>
    <xf numFmtId="172" fontId="2" fillId="0" borderId="0" xfId="0" applyNumberFormat="1" applyFont="1" applyAlignment="1">
      <alignment horizontal="center" vertical="center" wrapText="1"/>
    </xf>
    <xf numFmtId="173" fontId="2" fillId="0" borderId="0" xfId="0" quotePrefix="1" applyNumberFormat="1" applyFont="1" applyAlignment="1">
      <alignment horizontal="center" vertical="center" wrapText="1"/>
    </xf>
    <xf numFmtId="173" fontId="2" fillId="0" borderId="0" xfId="0" applyNumberFormat="1" applyFont="1" applyAlignment="1">
      <alignment horizontal="center" vertical="center" wrapText="1"/>
    </xf>
    <xf numFmtId="0" fontId="0" fillId="0" borderId="0" xfId="0" quotePrefix="1" applyAlignment="1">
      <alignment horizontal="center"/>
    </xf>
    <xf numFmtId="173" fontId="2" fillId="0" borderId="0" xfId="1" applyNumberFormat="1" applyFont="1" applyFill="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73" fontId="2" fillId="0" borderId="0" xfId="1" applyNumberFormat="1" applyFont="1" applyFill="1" applyAlignment="1">
      <alignment horizontal="center" vertical="center" wrapText="1"/>
    </xf>
    <xf numFmtId="173" fontId="2" fillId="0" borderId="0" xfId="1" applyNumberFormat="1" applyFont="1" applyFill="1" applyBorder="1" applyAlignment="1" applyProtection="1">
      <alignment horizontal="center" vertical="center" wrapText="1"/>
    </xf>
    <xf numFmtId="172"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5" fillId="0" borderId="0" xfId="0" applyFont="1" applyAlignment="1">
      <alignment horizontal="center" vertical="center" wrapText="1"/>
    </xf>
    <xf numFmtId="0" fontId="14" fillId="0" borderId="0" xfId="2" applyFill="1" applyAlignment="1">
      <alignment horizontal="center"/>
    </xf>
    <xf numFmtId="0" fontId="16" fillId="0" borderId="0" xfId="0" quotePrefix="1" applyFont="1" applyAlignment="1" applyProtection="1">
      <alignment horizontal="center" vertical="center" wrapText="1"/>
      <protection locked="0"/>
    </xf>
    <xf numFmtId="43" fontId="0" fillId="0" borderId="0" xfId="104" applyFont="1" applyFill="1"/>
    <xf numFmtId="171" fontId="2" fillId="0" borderId="0" xfId="0" applyNumberFormat="1" applyFont="1"/>
    <xf numFmtId="0" fontId="0" fillId="0" borderId="37" xfId="0" applyBorder="1"/>
    <xf numFmtId="170" fontId="0" fillId="0" borderId="37" xfId="0" applyNumberFormat="1" applyBorder="1"/>
    <xf numFmtId="43" fontId="0" fillId="0" borderId="37" xfId="104" applyFont="1" applyBorder="1"/>
    <xf numFmtId="171" fontId="2" fillId="0" borderId="37" xfId="0" applyNumberFormat="1" applyFont="1" applyBorder="1"/>
    <xf numFmtId="171" fontId="0" fillId="0" borderId="37" xfId="0" applyNumberFormat="1" applyBorder="1"/>
    <xf numFmtId="0" fontId="14" fillId="3" borderId="0" xfId="2" applyFill="1" applyBorder="1" applyAlignment="1">
      <alignment horizontal="center"/>
    </xf>
    <xf numFmtId="0" fontId="14" fillId="3" borderId="0" xfId="2" applyFill="1" applyAlignment="1"/>
    <xf numFmtId="0" fontId="36" fillId="0" borderId="14" xfId="0" applyFont="1" applyBorder="1" applyAlignment="1">
      <alignment horizontal="center" vertical="center"/>
    </xf>
    <xf numFmtId="0" fontId="36" fillId="0" borderId="13" xfId="0" applyFont="1" applyBorder="1" applyAlignment="1">
      <alignment horizontal="center" vertical="center"/>
    </xf>
    <xf numFmtId="0" fontId="36" fillId="0" borderId="15" xfId="0" applyFont="1" applyBorder="1" applyAlignment="1">
      <alignment horizontal="center" vertical="center"/>
    </xf>
  </cellXfs>
  <cellStyles count="105">
    <cellStyle name="20 % - Akzent1" xfId="81" builtinId="30" customBuiltin="1"/>
    <cellStyle name="20 % - Akzent2" xfId="85" builtinId="34" customBuiltin="1"/>
    <cellStyle name="20 % - Akzent3" xfId="89" builtinId="38" customBuiltin="1"/>
    <cellStyle name="20 % - Akzent4" xfId="93" builtinId="42" customBuiltin="1"/>
    <cellStyle name="20 % - Akzent5" xfId="97" builtinId="46" customBuiltin="1"/>
    <cellStyle name="20 % - Akzent6" xfId="101" builtinId="50" customBuiltin="1"/>
    <cellStyle name="20% - Accent1" xfId="9" xr:uid="{00000000-0005-0000-0000-000006000000}"/>
    <cellStyle name="20% - Accent2" xfId="10" xr:uid="{00000000-0005-0000-0000-000007000000}"/>
    <cellStyle name="20% - Accent3" xfId="11" xr:uid="{00000000-0005-0000-0000-000008000000}"/>
    <cellStyle name="20% - Accent4" xfId="12" xr:uid="{00000000-0005-0000-0000-000009000000}"/>
    <cellStyle name="20% - Accent5" xfId="13" xr:uid="{00000000-0005-0000-0000-00000A000000}"/>
    <cellStyle name="20% - Accent6" xfId="14" xr:uid="{00000000-0005-0000-0000-00000B000000}"/>
    <cellStyle name="40 % - Akzent1" xfId="82" builtinId="31" customBuiltin="1"/>
    <cellStyle name="40 % - Akzent2" xfId="86" builtinId="35" customBuiltin="1"/>
    <cellStyle name="40 % - Akzent3" xfId="90" builtinId="39" customBuiltin="1"/>
    <cellStyle name="40 % - Akzent4" xfId="94" builtinId="43" customBuiltin="1"/>
    <cellStyle name="40 % - Akzent5" xfId="98" builtinId="47" customBuiltin="1"/>
    <cellStyle name="40 % - Akzent6" xfId="102" builtinId="51" customBuiltin="1"/>
    <cellStyle name="40% - Accent1" xfId="15" xr:uid="{00000000-0005-0000-0000-000012000000}"/>
    <cellStyle name="40% - Accent2" xfId="16" xr:uid="{00000000-0005-0000-0000-000013000000}"/>
    <cellStyle name="40% - Accent3" xfId="17" xr:uid="{00000000-0005-0000-0000-000014000000}"/>
    <cellStyle name="40% - Accent4" xfId="18" xr:uid="{00000000-0005-0000-0000-000015000000}"/>
    <cellStyle name="40% - Accent5" xfId="19" xr:uid="{00000000-0005-0000-0000-000016000000}"/>
    <cellStyle name="40% - Accent6" xfId="20" xr:uid="{00000000-0005-0000-0000-000017000000}"/>
    <cellStyle name="60 % - Akzent1" xfId="83" builtinId="32" customBuiltin="1"/>
    <cellStyle name="60 % - Akzent2" xfId="87" builtinId="36" customBuiltin="1"/>
    <cellStyle name="60 % - Akzent3" xfId="91" builtinId="40" customBuiltin="1"/>
    <cellStyle name="60 % - Akzent4" xfId="95" builtinId="44" customBuiltin="1"/>
    <cellStyle name="60 % - Akzent5" xfId="99" builtinId="48" customBuiltin="1"/>
    <cellStyle name="60 % - Akzent6" xfId="103" builtinId="52" customBuiltin="1"/>
    <cellStyle name="60% - Accent1" xfId="21" xr:uid="{00000000-0005-0000-0000-00001E000000}"/>
    <cellStyle name="60% - Accent2" xfId="22" xr:uid="{00000000-0005-0000-0000-00001F000000}"/>
    <cellStyle name="60% - Accent3" xfId="23" xr:uid="{00000000-0005-0000-0000-000020000000}"/>
    <cellStyle name="60% - Accent4" xfId="24" xr:uid="{00000000-0005-0000-0000-000021000000}"/>
    <cellStyle name="60% - Accent5" xfId="25" xr:uid="{00000000-0005-0000-0000-000022000000}"/>
    <cellStyle name="60% - Accent6" xfId="26" xr:uid="{00000000-0005-0000-0000-000023000000}"/>
    <cellStyle name="Accent1" xfId="27" xr:uid="{00000000-0005-0000-0000-000024000000}"/>
    <cellStyle name="Accent2" xfId="28" xr:uid="{00000000-0005-0000-0000-000025000000}"/>
    <cellStyle name="Accent3" xfId="29" xr:uid="{00000000-0005-0000-0000-000026000000}"/>
    <cellStyle name="Accent4" xfId="30" xr:uid="{00000000-0005-0000-0000-000027000000}"/>
    <cellStyle name="Accent5" xfId="31" xr:uid="{00000000-0005-0000-0000-000028000000}"/>
    <cellStyle name="Accent6" xfId="32" xr:uid="{00000000-0005-0000-0000-000029000000}"/>
    <cellStyle name="Akzent1" xfId="80" builtinId="29" customBuiltin="1"/>
    <cellStyle name="Akzent2" xfId="84" builtinId="33" customBuiltin="1"/>
    <cellStyle name="Akzent3" xfId="88" builtinId="37" customBuiltin="1"/>
    <cellStyle name="Akzent4" xfId="92" builtinId="41" customBuiltin="1"/>
    <cellStyle name="Akzent5" xfId="96" builtinId="45" customBuiltin="1"/>
    <cellStyle name="Akzent6" xfId="100" builtinId="49" customBuiltin="1"/>
    <cellStyle name="Ausgabe" xfId="72" builtinId="21" customBuiltin="1"/>
    <cellStyle name="Bad" xfId="33" xr:uid="{00000000-0005-0000-0000-000031000000}"/>
    <cellStyle name="Berechnung" xfId="73" builtinId="22" customBuiltin="1"/>
    <cellStyle name="Calculation" xfId="34" xr:uid="{00000000-0005-0000-0000-000033000000}"/>
    <cellStyle name="Check Cell" xfId="35" xr:uid="{00000000-0005-0000-0000-000034000000}"/>
    <cellStyle name="Comma 2" xfId="3" xr:uid="{00000000-0005-0000-0000-000035000000}"/>
    <cellStyle name="Dezimal 2" xfId="36" xr:uid="{00000000-0005-0000-0000-000036000000}"/>
    <cellStyle name="Dezimal 2 2" xfId="37" xr:uid="{00000000-0005-0000-0000-000037000000}"/>
    <cellStyle name="Dezimal 3" xfId="38" xr:uid="{00000000-0005-0000-0000-000038000000}"/>
    <cellStyle name="Eingabe" xfId="71" builtinId="20" customBuiltin="1"/>
    <cellStyle name="Ergebnis" xfId="79" builtinId="25" customBuiltin="1"/>
    <cellStyle name="Erklärender Text" xfId="78" builtinId="53" customBuiltin="1"/>
    <cellStyle name="Explanatory Text" xfId="39" xr:uid="{00000000-0005-0000-0000-00003C000000}"/>
    <cellStyle name="Good" xfId="40" xr:uid="{00000000-0005-0000-0000-00003D000000}"/>
    <cellStyle name="Gut" xfId="68" builtinId="26" customBuiltin="1"/>
    <cellStyle name="Heading 1" xfId="41" xr:uid="{00000000-0005-0000-0000-00003F000000}"/>
    <cellStyle name="Heading 2" xfId="42" xr:uid="{00000000-0005-0000-0000-000040000000}"/>
    <cellStyle name="Heading 3" xfId="43" xr:uid="{00000000-0005-0000-0000-000041000000}"/>
    <cellStyle name="Heading 4" xfId="44" xr:uid="{00000000-0005-0000-0000-000042000000}"/>
    <cellStyle name="Input" xfId="45" xr:uid="{00000000-0005-0000-0000-000043000000}"/>
    <cellStyle name="Komma" xfId="104" builtinId="3"/>
    <cellStyle name="Komma 2" xfId="62" xr:uid="{00000000-0005-0000-0000-000044000000}"/>
    <cellStyle name="Link" xfId="2" builtinId="8"/>
    <cellStyle name="Linked Cell" xfId="46" xr:uid="{00000000-0005-0000-0000-000046000000}"/>
    <cellStyle name="Neutral" xfId="70" builtinId="28" customBuiltin="1"/>
    <cellStyle name="Normal 2" xfId="4" xr:uid="{00000000-0005-0000-0000-000048000000}"/>
    <cellStyle name="Normal 3" xfId="5" xr:uid="{00000000-0005-0000-0000-000049000000}"/>
    <cellStyle name="Normal 4" xfId="6" xr:uid="{00000000-0005-0000-0000-00004A000000}"/>
    <cellStyle name="Normal 7" xfId="7" xr:uid="{00000000-0005-0000-0000-00004B000000}"/>
    <cellStyle name="Note" xfId="47" xr:uid="{00000000-0005-0000-0000-00004C000000}"/>
    <cellStyle name="Notiz" xfId="77" builtinId="10" customBuiltin="1"/>
    <cellStyle name="Output" xfId="48" xr:uid="{00000000-0005-0000-0000-00004E000000}"/>
    <cellStyle name="Prozent" xfId="1" builtinId="5"/>
    <cellStyle name="Prozent 2" xfId="49" xr:uid="{00000000-0005-0000-0000-000050000000}"/>
    <cellStyle name="Prozent 2 2" xfId="50" xr:uid="{00000000-0005-0000-0000-000051000000}"/>
    <cellStyle name="Prozent 3" xfId="51" xr:uid="{00000000-0005-0000-0000-000052000000}"/>
    <cellStyle name="Prozent 4" xfId="52" xr:uid="{00000000-0005-0000-0000-000053000000}"/>
    <cellStyle name="Schlecht" xfId="69" builtinId="27" customBuiltin="1"/>
    <cellStyle name="Standard" xfId="0" builtinId="0"/>
    <cellStyle name="Standard 2" xfId="53" xr:uid="{00000000-0005-0000-0000-000056000000}"/>
    <cellStyle name="Standard 2 2" xfId="54" xr:uid="{00000000-0005-0000-0000-000057000000}"/>
    <cellStyle name="Standard 3" xfId="8" xr:uid="{00000000-0005-0000-0000-000058000000}"/>
    <cellStyle name="Standard 4" xfId="55" xr:uid="{00000000-0005-0000-0000-000059000000}"/>
    <cellStyle name="Style 1" xfId="56" xr:uid="{00000000-0005-0000-0000-00005A000000}"/>
    <cellStyle name="Style 1 2" xfId="57" xr:uid="{00000000-0005-0000-0000-00005B000000}"/>
    <cellStyle name="Style 1 2 2" xfId="58" xr:uid="{00000000-0005-0000-0000-00005C000000}"/>
    <cellStyle name="Title" xfId="59" xr:uid="{00000000-0005-0000-0000-00005D000000}"/>
    <cellStyle name="Total" xfId="60" xr:uid="{00000000-0005-0000-0000-00005E000000}"/>
    <cellStyle name="Überschrift" xfId="63" builtinId="15" customBuiltin="1"/>
    <cellStyle name="Überschrift 1" xfId="64" builtinId="16" customBuiltin="1"/>
    <cellStyle name="Überschrift 2" xfId="65" builtinId="17" customBuiltin="1"/>
    <cellStyle name="Überschrift 3" xfId="66" builtinId="18" customBuiltin="1"/>
    <cellStyle name="Überschrift 4" xfId="67" builtinId="19" customBuiltin="1"/>
    <cellStyle name="Verknüpfte Zelle" xfId="74" builtinId="24" customBuiltin="1"/>
    <cellStyle name="Warnender Text" xfId="76" builtinId="11" customBuiltin="1"/>
    <cellStyle name="Warning Text" xfId="61" xr:uid="{00000000-0005-0000-0000-000066000000}"/>
    <cellStyle name="Zelle überprüfen" xfId="75" builtinId="23" customBuiltin="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RLB Farbschema">
  <a:themeElements>
    <a:clrScheme name="Benutzerdefiniert 2">
      <a:dk1>
        <a:srgbClr val="000000"/>
      </a:dk1>
      <a:lt1>
        <a:srgbClr val="FFFFFF"/>
      </a:lt1>
      <a:dk2>
        <a:srgbClr val="BFCDD7"/>
      </a:dk2>
      <a:lt2>
        <a:srgbClr val="99AEBF"/>
      </a:lt2>
      <a:accent1>
        <a:srgbClr val="00355E"/>
      </a:accent1>
      <a:accent2>
        <a:srgbClr val="265376"/>
      </a:accent2>
      <a:accent3>
        <a:srgbClr val="214A6A"/>
      </a:accent3>
      <a:accent4>
        <a:srgbClr val="000000"/>
      </a:accent4>
      <a:accent5>
        <a:srgbClr val="AAAEB6"/>
      </a:accent5>
      <a:accent6>
        <a:srgbClr val="FFFFFF"/>
      </a:accent6>
      <a:hlink>
        <a:srgbClr val="4D728E"/>
      </a:hlink>
      <a:folHlink>
        <a:srgbClr val="7390A6"/>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CELEX:32013R0575" TargetMode="External"/><Relationship Id="rId2" Type="http://schemas.openxmlformats.org/officeDocument/2006/relationships/hyperlink" Target="https://eur-lex.europa.eu/legal-content/EN/TXT/?uri=CELEX:32019L2162" TargetMode="External"/><Relationship Id="rId1" Type="http://schemas.openxmlformats.org/officeDocument/2006/relationships/hyperlink" Target="https://www.raiffeisen.at/ooe/rlb/de/meine-bank/investor-relation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34"/>
  <sheetViews>
    <sheetView showGridLines="0" tabSelected="1" zoomScaleNormal="100" workbookViewId="0">
      <selection activeCell="B12" sqref="B12:J12"/>
    </sheetView>
  </sheetViews>
  <sheetFormatPr baseColWidth="10" defaultColWidth="9.140625" defaultRowHeight="15" x14ac:dyDescent="0.25"/>
  <cols>
    <col min="2" max="2" width="5.140625" customWidth="1"/>
    <col min="3" max="3" width="4.85546875" customWidth="1"/>
    <col min="4" max="8" width="14.42578125" customWidth="1"/>
    <col min="9" max="9" width="4.5703125" customWidth="1"/>
    <col min="10" max="10" width="4.710937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801</v>
      </c>
      <c r="G5" s="6"/>
      <c r="H5" s="6"/>
      <c r="I5" s="6"/>
      <c r="J5" s="7"/>
    </row>
    <row r="6" spans="2:10" x14ac:dyDescent="0.25">
      <c r="B6" s="5"/>
      <c r="C6" s="6"/>
      <c r="D6" s="6"/>
      <c r="E6" s="6"/>
      <c r="F6" s="10"/>
      <c r="G6" s="6"/>
      <c r="H6" s="6"/>
      <c r="I6" s="6"/>
      <c r="J6" s="7"/>
    </row>
    <row r="7" spans="2:10" ht="26.25" x14ac:dyDescent="0.25">
      <c r="B7" s="5"/>
      <c r="C7" s="6"/>
      <c r="D7" s="6"/>
      <c r="E7" s="6"/>
      <c r="F7" s="11"/>
      <c r="G7" s="6"/>
      <c r="H7" s="6"/>
      <c r="I7" s="6"/>
      <c r="J7" s="7"/>
    </row>
    <row r="8" spans="2:10" ht="26.25" x14ac:dyDescent="0.25">
      <c r="B8" s="5"/>
      <c r="C8" s="6"/>
      <c r="D8" s="6"/>
      <c r="E8" s="6"/>
      <c r="F8" s="11" t="s">
        <v>805</v>
      </c>
      <c r="G8" s="6"/>
      <c r="H8" s="6"/>
      <c r="I8" s="6"/>
      <c r="J8" s="7"/>
    </row>
    <row r="9" spans="2:10" ht="21" x14ac:dyDescent="0.25">
      <c r="B9" s="5"/>
      <c r="C9" s="6"/>
      <c r="D9" s="6"/>
      <c r="E9" s="6"/>
      <c r="F9" s="12" t="s">
        <v>1490</v>
      </c>
      <c r="G9" s="6"/>
      <c r="H9" s="6"/>
      <c r="I9" s="6"/>
      <c r="J9" s="7"/>
    </row>
    <row r="10" spans="2:10" ht="21" x14ac:dyDescent="0.25">
      <c r="B10" s="5"/>
      <c r="C10" s="6"/>
      <c r="D10" s="6"/>
      <c r="E10" s="6"/>
      <c r="F10" s="12" t="s">
        <v>1491</v>
      </c>
      <c r="G10" s="6"/>
      <c r="H10" s="6"/>
      <c r="I10" s="6"/>
      <c r="J10" s="7"/>
    </row>
    <row r="11" spans="2:10" ht="21.75" thickBot="1" x14ac:dyDescent="0.3">
      <c r="B11" s="5"/>
      <c r="C11" s="6"/>
      <c r="D11" s="6"/>
      <c r="E11" s="6"/>
      <c r="F11" s="12"/>
      <c r="G11" s="6"/>
      <c r="H11" s="6"/>
      <c r="I11" s="6"/>
      <c r="J11" s="7"/>
    </row>
    <row r="12" spans="2:10" ht="36" customHeight="1" thickBot="1" x14ac:dyDescent="0.3">
      <c r="B12" s="174" t="s">
        <v>868</v>
      </c>
      <c r="C12" s="175"/>
      <c r="D12" s="175"/>
      <c r="E12" s="175"/>
      <c r="F12" s="175"/>
      <c r="G12" s="175"/>
      <c r="H12" s="175"/>
      <c r="I12" s="175"/>
      <c r="J12" s="176"/>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91" t="s">
        <v>13</v>
      </c>
      <c r="G22" s="6"/>
      <c r="H22" s="6"/>
      <c r="I22" s="6"/>
      <c r="J22" s="7"/>
    </row>
    <row r="23" spans="2:10" x14ac:dyDescent="0.25">
      <c r="B23" s="5"/>
      <c r="C23" s="6"/>
      <c r="D23" s="6"/>
      <c r="E23" s="6"/>
      <c r="F23" s="13"/>
      <c r="G23" s="6"/>
      <c r="H23" s="6"/>
      <c r="I23" s="6"/>
      <c r="J23" s="7"/>
    </row>
    <row r="24" spans="2:10" x14ac:dyDescent="0.25">
      <c r="B24" s="5"/>
      <c r="C24" s="6"/>
      <c r="D24" s="172" t="s">
        <v>901</v>
      </c>
      <c r="E24" s="173" t="s">
        <v>14</v>
      </c>
      <c r="F24" s="173"/>
      <c r="G24" s="173"/>
      <c r="H24" s="173"/>
      <c r="I24" s="6"/>
      <c r="J24" s="7"/>
    </row>
    <row r="25" spans="2:10" x14ac:dyDescent="0.25">
      <c r="B25" s="5"/>
      <c r="C25" s="6"/>
      <c r="D25" s="82"/>
      <c r="E25" s="83"/>
      <c r="F25" s="83"/>
      <c r="G25" s="83"/>
      <c r="H25" s="82"/>
      <c r="I25" s="6"/>
      <c r="J25" s="7"/>
    </row>
    <row r="26" spans="2:10" x14ac:dyDescent="0.25">
      <c r="B26" s="5"/>
      <c r="C26" s="6"/>
      <c r="D26" s="172" t="s">
        <v>902</v>
      </c>
      <c r="E26" s="173"/>
      <c r="F26" s="173"/>
      <c r="G26" s="173"/>
      <c r="H26" s="173"/>
      <c r="I26" s="6"/>
      <c r="J26" s="7"/>
    </row>
    <row r="27" spans="2:10" x14ac:dyDescent="0.25">
      <c r="B27" s="5"/>
      <c r="C27" s="6"/>
      <c r="D27" s="84"/>
      <c r="E27" s="84"/>
      <c r="F27" s="84"/>
      <c r="G27" s="84"/>
      <c r="H27" s="84"/>
      <c r="I27" s="6"/>
      <c r="J27" s="7"/>
    </row>
    <row r="28" spans="2:10" x14ac:dyDescent="0.25">
      <c r="B28" s="5"/>
      <c r="C28" s="6"/>
      <c r="D28" s="172" t="s">
        <v>1448</v>
      </c>
      <c r="E28" s="173" t="s">
        <v>14</v>
      </c>
      <c r="F28" s="173"/>
      <c r="G28" s="173"/>
      <c r="H28" s="173"/>
      <c r="I28" s="6"/>
      <c r="J28" s="7"/>
    </row>
    <row r="29" spans="2:10" x14ac:dyDescent="0.25">
      <c r="B29" s="5"/>
      <c r="C29" s="6"/>
      <c r="D29" s="83"/>
      <c r="E29" s="83"/>
      <c r="F29" s="83"/>
      <c r="G29" s="83"/>
      <c r="H29" s="83"/>
      <c r="I29" s="6"/>
      <c r="J29" s="7"/>
    </row>
    <row r="30" spans="2:10" x14ac:dyDescent="0.25">
      <c r="B30" s="5"/>
      <c r="C30" s="6"/>
      <c r="D30" s="172" t="s">
        <v>903</v>
      </c>
      <c r="E30" s="173" t="s">
        <v>14</v>
      </c>
      <c r="F30" s="173"/>
      <c r="G30" s="173"/>
      <c r="H30" s="173"/>
      <c r="I30" s="6"/>
      <c r="J30" s="7"/>
    </row>
    <row r="31" spans="2:10" x14ac:dyDescent="0.25">
      <c r="B31" s="5"/>
      <c r="C31" s="6"/>
      <c r="D31" s="82"/>
      <c r="E31" s="82"/>
      <c r="F31" s="82"/>
      <c r="G31" s="82"/>
      <c r="H31" s="82"/>
      <c r="I31" s="6"/>
      <c r="J31" s="7"/>
    </row>
    <row r="32" spans="2:10" x14ac:dyDescent="0.25">
      <c r="B32" s="5"/>
      <c r="C32" s="6"/>
      <c r="D32" s="172" t="s">
        <v>886</v>
      </c>
      <c r="E32" s="173" t="s">
        <v>14</v>
      </c>
      <c r="F32" s="173"/>
      <c r="G32" s="173"/>
      <c r="H32" s="173"/>
      <c r="I32" s="6"/>
      <c r="J32" s="7"/>
    </row>
    <row r="33" spans="2:10" x14ac:dyDescent="0.25">
      <c r="B33" s="5"/>
      <c r="C33" s="6"/>
      <c r="I33" s="6"/>
      <c r="J33" s="7"/>
    </row>
    <row r="34" spans="2:10" ht="15.75" thickBot="1" x14ac:dyDescent="0.3">
      <c r="B34" s="14"/>
      <c r="C34" s="15"/>
      <c r="D34" s="15"/>
      <c r="E34" s="15"/>
      <c r="F34" s="15"/>
      <c r="G34" s="15"/>
      <c r="H34" s="15"/>
      <c r="I34" s="15"/>
      <c r="J34" s="16"/>
    </row>
  </sheetData>
  <mergeCells count="6">
    <mergeCell ref="D32:H32"/>
    <mergeCell ref="B12:J12"/>
    <mergeCell ref="D24:H24"/>
    <mergeCell ref="D26:H26"/>
    <mergeCell ref="D28:H28"/>
    <mergeCell ref="D30:H30"/>
  </mergeCells>
  <hyperlinks>
    <hyperlink ref="D24:H24" location="'A. ATT General'!Druckbereich" display="A: ATT General" xr:uid="{00000000-0004-0000-0000-000000000000}"/>
    <hyperlink ref="D26:H26" location="'B1. ATT Mortgage Assets'!Druckbereich" display="B1: ATT Mortgage Assets" xr:uid="{00000000-0004-0000-0000-000001000000}"/>
    <hyperlink ref="D28:H28" location="Introduction!A1" display="C. ATT Glossary" xr:uid="{00000000-0004-0000-0000-000002000000}"/>
    <hyperlink ref="D30:H30" location="Disclaimer!Druckbereich" display="Disclaimer" xr:uid="{00000000-0004-0000-0000-000003000000}"/>
    <hyperlink ref="D32:H32" location="'D1. Bond List'!A1" display="D1. Bond List" xr:uid="{3976E493-9BCC-4BE2-9E12-3A55DD55C9E9}"/>
  </hyperlinks>
  <printOptions horizontalCentered="1" verticalCentered="1"/>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XFD413"/>
  <sheetViews>
    <sheetView zoomScaleNormal="100" workbookViewId="0"/>
  </sheetViews>
  <sheetFormatPr baseColWidth="10" defaultColWidth="8.85546875" defaultRowHeight="15" outlineLevelRow="1" x14ac:dyDescent="0.25"/>
  <cols>
    <col min="1" max="1" width="11.7109375" style="20" customWidth="1"/>
    <col min="2" max="2" width="74.7109375" style="20" customWidth="1"/>
    <col min="3" max="3" width="46.7109375" style="20" customWidth="1"/>
    <col min="4" max="4" width="32.7109375" style="20" customWidth="1"/>
    <col min="5" max="5" width="4.7109375" style="20" customWidth="1"/>
    <col min="6" max="6" width="22.7109375" style="51" customWidth="1"/>
    <col min="7" max="7" width="30.7109375" style="93"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6384" width="8.85546875" style="37"/>
  </cols>
  <sheetData>
    <row r="1" spans="1:13" ht="31.5" x14ac:dyDescent="0.25">
      <c r="A1" s="18" t="s">
        <v>800</v>
      </c>
      <c r="B1" s="18"/>
      <c r="C1" s="19"/>
      <c r="D1" s="19"/>
      <c r="E1" s="19"/>
      <c r="F1" s="92"/>
      <c r="H1" s="19"/>
      <c r="I1" s="18"/>
      <c r="J1" s="19"/>
      <c r="K1" s="19"/>
      <c r="L1" s="19"/>
      <c r="M1" s="19"/>
    </row>
    <row r="2" spans="1:13" x14ac:dyDescent="0.25">
      <c r="A2" s="19"/>
      <c r="B2" s="19"/>
      <c r="C2" s="19"/>
      <c r="D2" s="19"/>
      <c r="E2" s="19"/>
      <c r="F2" s="93"/>
      <c r="H2" s="19"/>
      <c r="L2" s="19"/>
      <c r="M2" s="19"/>
    </row>
    <row r="3" spans="1:13" ht="18.75" x14ac:dyDescent="0.25">
      <c r="A3" s="21"/>
      <c r="B3" s="90" t="s">
        <v>15</v>
      </c>
      <c r="C3" s="89" t="s">
        <v>159</v>
      </c>
      <c r="D3" s="21"/>
      <c r="E3" s="21"/>
      <c r="F3" s="93"/>
      <c r="G3" s="101"/>
      <c r="H3" s="19"/>
      <c r="L3" s="19"/>
      <c r="M3" s="19"/>
    </row>
    <row r="4" spans="1:13" x14ac:dyDescent="0.25">
      <c r="H4" s="19"/>
      <c r="L4" s="19"/>
      <c r="M4" s="19"/>
    </row>
    <row r="5" spans="1:13" ht="18.75" x14ac:dyDescent="0.25">
      <c r="A5" s="23"/>
      <c r="B5" s="85" t="s">
        <v>16</v>
      </c>
      <c r="C5" s="78"/>
      <c r="E5" s="24"/>
      <c r="F5" s="94"/>
      <c r="H5" s="19"/>
      <c r="L5" s="19"/>
      <c r="M5" s="19"/>
    </row>
    <row r="6" spans="1:13" x14ac:dyDescent="0.25">
      <c r="B6" s="86" t="s">
        <v>17</v>
      </c>
      <c r="H6" s="19"/>
      <c r="L6" s="19"/>
      <c r="M6" s="19"/>
    </row>
    <row r="7" spans="1:13" x14ac:dyDescent="0.25">
      <c r="B7" s="87" t="s">
        <v>18</v>
      </c>
      <c r="H7" s="19"/>
      <c r="L7" s="19"/>
      <c r="M7" s="19"/>
    </row>
    <row r="8" spans="1:13" x14ac:dyDescent="0.25">
      <c r="B8" s="87" t="s">
        <v>19</v>
      </c>
      <c r="F8" s="51" t="s">
        <v>20</v>
      </c>
      <c r="H8" s="19"/>
      <c r="L8" s="19"/>
      <c r="M8" s="19"/>
    </row>
    <row r="9" spans="1:13" x14ac:dyDescent="0.25">
      <c r="B9" s="86" t="s">
        <v>900</v>
      </c>
      <c r="H9" s="19"/>
      <c r="L9" s="19"/>
      <c r="M9" s="19"/>
    </row>
    <row r="10" spans="1:13" x14ac:dyDescent="0.25">
      <c r="B10" s="86" t="s">
        <v>21</v>
      </c>
      <c r="H10" s="19"/>
      <c r="L10" s="19"/>
      <c r="M10" s="19"/>
    </row>
    <row r="11" spans="1:13" x14ac:dyDescent="0.25">
      <c r="B11" s="88" t="s">
        <v>22</v>
      </c>
      <c r="H11" s="19"/>
      <c r="L11" s="19"/>
      <c r="M11" s="19"/>
    </row>
    <row r="12" spans="1:13" x14ac:dyDescent="0.25">
      <c r="B12" s="25"/>
      <c r="H12" s="19"/>
      <c r="L12" s="19"/>
      <c r="M12" s="19"/>
    </row>
    <row r="13" spans="1:13" ht="37.5" x14ac:dyDescent="0.25">
      <c r="A13" s="68" t="s">
        <v>23</v>
      </c>
      <c r="B13" s="68" t="s">
        <v>17</v>
      </c>
      <c r="C13" s="69"/>
      <c r="D13" s="69"/>
      <c r="E13" s="69"/>
      <c r="F13" s="95"/>
      <c r="G13" s="102"/>
      <c r="H13" s="19"/>
      <c r="L13" s="19"/>
      <c r="M13" s="19"/>
    </row>
    <row r="14" spans="1:13" x14ac:dyDescent="0.25">
      <c r="A14" s="20" t="s">
        <v>24</v>
      </c>
      <c r="B14" s="26" t="s">
        <v>0</v>
      </c>
      <c r="C14" s="20" t="s">
        <v>444</v>
      </c>
      <c r="E14" s="24"/>
      <c r="F14" s="94"/>
      <c r="H14" s="19"/>
      <c r="L14" s="19"/>
      <c r="M14" s="19"/>
    </row>
    <row r="15" spans="1:13" ht="30" x14ac:dyDescent="0.25">
      <c r="A15" s="20" t="s">
        <v>26</v>
      </c>
      <c r="B15" s="26" t="s">
        <v>27</v>
      </c>
      <c r="C15" s="20" t="str">
        <f>Introduction!F8</f>
        <v>Raiffeisenlandesbank Oberösterreich Aktiengesellschaft</v>
      </c>
      <c r="E15" s="24"/>
      <c r="F15" s="94"/>
      <c r="H15" s="19"/>
      <c r="L15" s="19"/>
      <c r="M15" s="19"/>
    </row>
    <row r="16" spans="1:13" x14ac:dyDescent="0.25">
      <c r="A16" s="20" t="s">
        <v>28</v>
      </c>
      <c r="B16" s="26" t="s">
        <v>29</v>
      </c>
      <c r="C16" s="46" t="s">
        <v>806</v>
      </c>
      <c r="E16" s="24"/>
      <c r="F16" s="94"/>
      <c r="H16" s="19"/>
      <c r="L16" s="19"/>
      <c r="M16" s="19"/>
    </row>
    <row r="17" spans="1:16384" x14ac:dyDescent="0.25">
      <c r="A17" s="20" t="s">
        <v>30</v>
      </c>
      <c r="B17" s="26" t="s">
        <v>31</v>
      </c>
      <c r="C17" s="109">
        <v>46203</v>
      </c>
      <c r="E17" s="24"/>
      <c r="F17" s="94"/>
      <c r="H17" s="19"/>
      <c r="L17" s="19"/>
      <c r="M17" s="19"/>
    </row>
    <row r="18" spans="1:16384" hidden="1" outlineLevel="1" x14ac:dyDescent="0.25">
      <c r="A18" s="20" t="s">
        <v>32</v>
      </c>
      <c r="B18" s="27" t="s">
        <v>33</v>
      </c>
      <c r="E18" s="24"/>
      <c r="F18" s="94"/>
      <c r="H18" s="19"/>
      <c r="L18" s="19"/>
      <c r="M18" s="19"/>
    </row>
    <row r="19" spans="1:16384" hidden="1" outlineLevel="1" x14ac:dyDescent="0.25">
      <c r="A19" s="20" t="s">
        <v>34</v>
      </c>
      <c r="B19" s="27" t="s">
        <v>35</v>
      </c>
      <c r="E19" s="24"/>
      <c r="F19" s="94"/>
      <c r="H19" s="19"/>
      <c r="L19" s="19"/>
      <c r="M19" s="19"/>
    </row>
    <row r="20" spans="1:16384" hidden="1" outlineLevel="1" x14ac:dyDescent="0.25">
      <c r="A20" s="20" t="s">
        <v>36</v>
      </c>
      <c r="B20" s="27"/>
      <c r="E20" s="24"/>
      <c r="F20" s="94"/>
      <c r="H20" s="19"/>
      <c r="L20" s="19"/>
      <c r="M20" s="19"/>
    </row>
    <row r="21" spans="1:16384" hidden="1" outlineLevel="1" x14ac:dyDescent="0.25">
      <c r="A21" s="20" t="s">
        <v>37</v>
      </c>
      <c r="B21" s="27"/>
      <c r="E21" s="24"/>
      <c r="F21" s="94"/>
      <c r="H21" s="19"/>
      <c r="L21" s="19"/>
      <c r="M21" s="19"/>
    </row>
    <row r="22" spans="1:16384" hidden="1" outlineLevel="1" x14ac:dyDescent="0.25">
      <c r="A22" s="20" t="s">
        <v>38</v>
      </c>
      <c r="B22" s="27"/>
      <c r="E22" s="24"/>
      <c r="F22" s="94"/>
      <c r="H22" s="19"/>
      <c r="L22" s="19"/>
      <c r="M22" s="19"/>
    </row>
    <row r="23" spans="1:16384" hidden="1" outlineLevel="1" x14ac:dyDescent="0.25">
      <c r="A23" s="20" t="s">
        <v>39</v>
      </c>
      <c r="B23" s="27"/>
      <c r="E23" s="24"/>
      <c r="F23" s="94"/>
      <c r="H23" s="19"/>
      <c r="L23" s="19"/>
      <c r="M23" s="19"/>
    </row>
    <row r="24" spans="1:16384" hidden="1" outlineLevel="1" x14ac:dyDescent="0.25">
      <c r="A24" s="20" t="s">
        <v>40</v>
      </c>
      <c r="B24" s="27"/>
      <c r="E24" s="24"/>
      <c r="F24" s="94"/>
      <c r="H24" s="19"/>
      <c r="L24" s="19"/>
      <c r="M24" s="19"/>
    </row>
    <row r="25" spans="1:16384" hidden="1" outlineLevel="1" x14ac:dyDescent="0.25">
      <c r="A25" s="20" t="s">
        <v>41</v>
      </c>
      <c r="B25" s="27"/>
      <c r="E25" s="24"/>
      <c r="F25" s="94"/>
      <c r="H25" s="19"/>
      <c r="L25" s="19"/>
      <c r="M25" s="19"/>
    </row>
    <row r="26" spans="1:16384" s="37" customFormat="1" ht="18.75" collapsed="1" x14ac:dyDescent="0.25">
      <c r="A26" s="68"/>
      <c r="B26" s="68" t="s">
        <v>18</v>
      </c>
      <c r="C26" s="69"/>
      <c r="D26" s="69"/>
      <c r="E26" s="69"/>
      <c r="F26" s="95"/>
      <c r="G26" s="102"/>
      <c r="H26" s="19"/>
      <c r="I26" s="20"/>
      <c r="J26" s="20"/>
      <c r="K26" s="20"/>
      <c r="L26" s="19"/>
      <c r="M26" s="19"/>
      <c r="N26" s="19"/>
    </row>
    <row r="27" spans="1:16384" s="37" customFormat="1" x14ac:dyDescent="0.25">
      <c r="A27" s="20" t="s">
        <v>42</v>
      </c>
      <c r="B27" s="29" t="s">
        <v>1444</v>
      </c>
      <c r="C27" s="20" t="s">
        <v>923</v>
      </c>
      <c r="D27" s="20"/>
      <c r="E27" s="29"/>
      <c r="F27" s="33"/>
      <c r="G27" s="93"/>
      <c r="H27" s="20"/>
      <c r="I27" s="28"/>
      <c r="J27" s="20"/>
      <c r="K27" s="20"/>
      <c r="L27" s="29"/>
      <c r="M27" s="33"/>
      <c r="N27" s="93"/>
      <c r="O27" s="20"/>
      <c r="P27" s="28"/>
      <c r="Q27" s="20"/>
      <c r="R27" s="20"/>
      <c r="S27" s="29"/>
      <c r="T27" s="33"/>
      <c r="U27" s="93"/>
      <c r="V27" s="20"/>
      <c r="W27" s="28"/>
      <c r="X27" s="20"/>
      <c r="Y27" s="20"/>
      <c r="Z27" s="29"/>
      <c r="AA27" s="33"/>
      <c r="AB27" s="93"/>
      <c r="AC27" s="20"/>
      <c r="AD27" s="28"/>
      <c r="AE27" s="20"/>
      <c r="AF27" s="20"/>
      <c r="AG27" s="29"/>
      <c r="AH27" s="33"/>
      <c r="AI27" s="93"/>
      <c r="AJ27" s="20"/>
      <c r="AK27" s="28"/>
      <c r="AL27" s="20"/>
      <c r="AM27" s="20"/>
      <c r="AN27" s="29"/>
      <c r="AO27" s="33"/>
      <c r="AP27" s="93"/>
      <c r="AQ27" s="20"/>
      <c r="AR27" s="28"/>
      <c r="AS27" s="20"/>
      <c r="AT27" s="20"/>
      <c r="AU27" s="29"/>
      <c r="AV27" s="33"/>
      <c r="AW27" s="93"/>
      <c r="AX27" s="20"/>
      <c r="AY27" s="28"/>
      <c r="AZ27" s="20"/>
      <c r="BA27" s="20"/>
      <c r="BB27" s="29"/>
      <c r="BC27" s="33"/>
      <c r="BD27" s="93"/>
      <c r="BE27" s="20"/>
      <c r="BF27" s="28"/>
      <c r="BG27" s="20"/>
      <c r="BH27" s="20"/>
      <c r="BI27" s="29"/>
      <c r="BJ27" s="33"/>
      <c r="BK27" s="93"/>
      <c r="BL27" s="20"/>
      <c r="BM27" s="28"/>
      <c r="BN27" s="20"/>
      <c r="BO27" s="20"/>
      <c r="BP27" s="29"/>
      <c r="BQ27" s="33"/>
      <c r="BR27" s="93"/>
      <c r="BS27" s="20"/>
      <c r="BT27" s="28"/>
      <c r="BU27" s="20"/>
      <c r="BV27" s="20"/>
      <c r="BW27" s="29"/>
      <c r="BX27" s="33"/>
      <c r="BY27" s="93"/>
      <c r="BZ27" s="20"/>
      <c r="CA27" s="28"/>
      <c r="CB27" s="20"/>
      <c r="CC27" s="20"/>
      <c r="CD27" s="29"/>
      <c r="CE27" s="33"/>
      <c r="CF27" s="93"/>
      <c r="CG27" s="20"/>
      <c r="CH27" s="28"/>
      <c r="CI27" s="20"/>
      <c r="CJ27" s="20"/>
      <c r="CK27" s="29"/>
      <c r="CL27" s="33"/>
      <c r="CM27" s="93"/>
      <c r="CN27" s="20"/>
      <c r="CO27" s="28"/>
      <c r="CP27" s="20"/>
      <c r="CQ27" s="20"/>
      <c r="CR27" s="29"/>
      <c r="CS27" s="33"/>
      <c r="CT27" s="93"/>
      <c r="CU27" s="20"/>
      <c r="CV27" s="28"/>
      <c r="CW27" s="20"/>
      <c r="CX27" s="20"/>
      <c r="CY27" s="29"/>
      <c r="CZ27" s="33"/>
      <c r="DA27" s="93"/>
      <c r="DB27" s="20"/>
      <c r="DC27" s="28"/>
      <c r="DD27" s="20"/>
      <c r="DE27" s="20"/>
      <c r="DF27" s="29"/>
      <c r="DG27" s="33"/>
      <c r="DH27" s="93"/>
      <c r="DI27" s="20"/>
      <c r="DJ27" s="28"/>
      <c r="DK27" s="20"/>
      <c r="DL27" s="20"/>
      <c r="DM27" s="29"/>
      <c r="DN27" s="33"/>
      <c r="DO27" s="93"/>
      <c r="DP27" s="20"/>
      <c r="DQ27" s="28"/>
      <c r="DR27" s="20"/>
      <c r="DS27" s="20"/>
      <c r="DT27" s="29"/>
      <c r="DU27" s="33"/>
      <c r="DV27" s="93"/>
      <c r="DW27" s="20"/>
      <c r="DX27" s="28"/>
      <c r="DY27" s="20"/>
      <c r="DZ27" s="20"/>
      <c r="EA27" s="29"/>
      <c r="EB27" s="33"/>
      <c r="EC27" s="93"/>
      <c r="ED27" s="20"/>
      <c r="EE27" s="28"/>
      <c r="EF27" s="20"/>
      <c r="EG27" s="20"/>
      <c r="EH27" s="29"/>
      <c r="EI27" s="33"/>
      <c r="EJ27" s="93"/>
      <c r="EK27" s="20"/>
      <c r="EL27" s="28"/>
      <c r="EM27" s="20"/>
      <c r="EN27" s="20"/>
      <c r="EO27" s="29"/>
      <c r="EP27" s="33"/>
      <c r="EQ27" s="93"/>
      <c r="ER27" s="20"/>
      <c r="ES27" s="28"/>
      <c r="ET27" s="20"/>
      <c r="EU27" s="20"/>
      <c r="EV27" s="29"/>
      <c r="EW27" s="33"/>
      <c r="EX27" s="93"/>
      <c r="EY27" s="20"/>
      <c r="EZ27" s="28"/>
      <c r="FA27" s="20"/>
      <c r="FB27" s="20"/>
      <c r="FC27" s="29"/>
      <c r="FD27" s="33"/>
      <c r="FE27" s="93"/>
      <c r="FF27" s="20"/>
      <c r="FG27" s="28"/>
      <c r="FH27" s="20"/>
      <c r="FI27" s="20"/>
      <c r="FJ27" s="29"/>
      <c r="FK27" s="33"/>
      <c r="FL27" s="93"/>
      <c r="FM27" s="20"/>
      <c r="FN27" s="28"/>
      <c r="FO27" s="20"/>
      <c r="FP27" s="20"/>
      <c r="FQ27" s="29"/>
      <c r="FR27" s="33"/>
      <c r="FS27" s="93"/>
      <c r="FT27" s="20"/>
      <c r="FU27" s="28"/>
      <c r="FV27" s="20"/>
      <c r="FW27" s="20"/>
      <c r="FX27" s="29"/>
      <c r="FY27" s="33"/>
      <c r="FZ27" s="93"/>
      <c r="GA27" s="20"/>
      <c r="GB27" s="28"/>
      <c r="GC27" s="20"/>
      <c r="GD27" s="20"/>
      <c r="GE27" s="29"/>
      <c r="GF27" s="33"/>
      <c r="GG27" s="93"/>
      <c r="GH27" s="20"/>
      <c r="GI27" s="28"/>
      <c r="GJ27" s="20"/>
      <c r="GK27" s="20"/>
      <c r="GL27" s="29"/>
      <c r="GM27" s="33"/>
      <c r="GN27" s="93"/>
      <c r="GO27" s="20"/>
      <c r="GP27" s="28"/>
      <c r="GQ27" s="20"/>
      <c r="GR27" s="20"/>
      <c r="GS27" s="29"/>
      <c r="GT27" s="33"/>
      <c r="GU27" s="93"/>
      <c r="GV27" s="20"/>
      <c r="GW27" s="28"/>
      <c r="GX27" s="20"/>
      <c r="GY27" s="20"/>
      <c r="GZ27" s="29"/>
      <c r="HA27" s="33"/>
      <c r="HB27" s="93"/>
      <c r="HC27" s="20"/>
      <c r="HD27" s="28"/>
      <c r="HE27" s="20"/>
      <c r="HF27" s="20"/>
      <c r="HG27" s="29"/>
      <c r="HH27" s="33"/>
      <c r="HI27" s="93"/>
      <c r="HJ27" s="20"/>
      <c r="HK27" s="28"/>
      <c r="HL27" s="20"/>
      <c r="HM27" s="20"/>
      <c r="HN27" s="29"/>
      <c r="HO27" s="33"/>
      <c r="HP27" s="93"/>
      <c r="HQ27" s="20"/>
      <c r="HR27" s="28"/>
      <c r="HS27" s="20"/>
      <c r="HT27" s="20"/>
      <c r="HU27" s="29"/>
      <c r="HV27" s="33"/>
      <c r="HW27" s="93"/>
      <c r="HX27" s="20"/>
      <c r="HY27" s="28"/>
      <c r="HZ27" s="20"/>
      <c r="IA27" s="20"/>
      <c r="IB27" s="29"/>
      <c r="IC27" s="33"/>
      <c r="ID27" s="93"/>
      <c r="IE27" s="20"/>
      <c r="IF27" s="28"/>
      <c r="IG27" s="20"/>
      <c r="IH27" s="20"/>
      <c r="II27" s="29"/>
      <c r="IJ27" s="33"/>
      <c r="IK27" s="93"/>
      <c r="IL27" s="20"/>
      <c r="IM27" s="28"/>
      <c r="IN27" s="20"/>
      <c r="IO27" s="20"/>
      <c r="IP27" s="29"/>
      <c r="IQ27" s="33"/>
      <c r="IR27" s="93"/>
      <c r="IS27" s="20"/>
      <c r="IT27" s="28"/>
      <c r="IU27" s="20"/>
      <c r="IV27" s="20"/>
      <c r="IW27" s="29"/>
      <c r="IX27" s="33"/>
      <c r="IY27" s="93"/>
      <c r="IZ27" s="20"/>
      <c r="JA27" s="28"/>
      <c r="JB27" s="20"/>
      <c r="JC27" s="20"/>
      <c r="JD27" s="29"/>
      <c r="JE27" s="33"/>
      <c r="JF27" s="93"/>
      <c r="JG27" s="20"/>
      <c r="JH27" s="28"/>
      <c r="JI27" s="20"/>
      <c r="JJ27" s="20"/>
      <c r="JK27" s="29"/>
      <c r="JL27" s="33"/>
      <c r="JM27" s="93"/>
      <c r="JN27" s="20"/>
      <c r="JO27" s="28"/>
      <c r="JP27" s="20"/>
      <c r="JQ27" s="20"/>
      <c r="JR27" s="29"/>
      <c r="JS27" s="33"/>
      <c r="JT27" s="93"/>
      <c r="JU27" s="20"/>
      <c r="JV27" s="28"/>
      <c r="JW27" s="20"/>
      <c r="JX27" s="20"/>
      <c r="JY27" s="29"/>
      <c r="JZ27" s="33"/>
      <c r="KA27" s="93"/>
      <c r="KB27" s="20"/>
      <c r="KC27" s="28"/>
      <c r="KD27" s="20"/>
      <c r="KE27" s="20"/>
      <c r="KF27" s="29"/>
      <c r="KG27" s="33"/>
      <c r="KH27" s="93"/>
      <c r="KI27" s="20"/>
      <c r="KJ27" s="28"/>
      <c r="KK27" s="20"/>
      <c r="KL27" s="20"/>
      <c r="KM27" s="29"/>
      <c r="KN27" s="33"/>
      <c r="KO27" s="93"/>
      <c r="KP27" s="20"/>
      <c r="KQ27" s="28"/>
      <c r="KR27" s="20"/>
      <c r="KS27" s="20"/>
      <c r="KT27" s="29"/>
      <c r="KU27" s="33"/>
      <c r="KV27" s="93"/>
      <c r="KW27" s="20"/>
      <c r="KX27" s="28"/>
      <c r="KY27" s="20"/>
      <c r="KZ27" s="20"/>
      <c r="LA27" s="29"/>
      <c r="LB27" s="33"/>
      <c r="LC27" s="93"/>
      <c r="LD27" s="20"/>
      <c r="LE27" s="28"/>
      <c r="LF27" s="20"/>
      <c r="LG27" s="20"/>
      <c r="LH27" s="29"/>
      <c r="LI27" s="33"/>
      <c r="LJ27" s="93"/>
      <c r="LK27" s="20"/>
      <c r="LL27" s="28"/>
      <c r="LM27" s="20"/>
      <c r="LN27" s="20"/>
      <c r="LO27" s="29"/>
      <c r="LP27" s="33"/>
      <c r="LQ27" s="93"/>
      <c r="LR27" s="20"/>
      <c r="LS27" s="28"/>
      <c r="LT27" s="20"/>
      <c r="LU27" s="20"/>
      <c r="LV27" s="29"/>
      <c r="LW27" s="33"/>
      <c r="LX27" s="93"/>
      <c r="LY27" s="20"/>
      <c r="LZ27" s="28"/>
      <c r="MA27" s="20"/>
      <c r="MB27" s="20"/>
      <c r="MC27" s="29"/>
      <c r="MD27" s="33"/>
      <c r="ME27" s="93"/>
      <c r="MF27" s="20"/>
      <c r="MG27" s="28"/>
      <c r="MH27" s="20"/>
      <c r="MI27" s="20"/>
      <c r="MJ27" s="29"/>
      <c r="MK27" s="33"/>
      <c r="ML27" s="93"/>
      <c r="MM27" s="20"/>
      <c r="MN27" s="28"/>
      <c r="MO27" s="20"/>
      <c r="MP27" s="20"/>
      <c r="MQ27" s="29"/>
      <c r="MR27" s="33"/>
      <c r="MS27" s="93"/>
      <c r="MT27" s="20"/>
      <c r="MU27" s="28"/>
      <c r="MV27" s="20"/>
      <c r="MW27" s="20"/>
      <c r="MX27" s="29"/>
      <c r="MY27" s="33"/>
      <c r="MZ27" s="93"/>
      <c r="NA27" s="20"/>
      <c r="NB27" s="28"/>
      <c r="NC27" s="20"/>
      <c r="ND27" s="20"/>
      <c r="NE27" s="29"/>
      <c r="NF27" s="33"/>
      <c r="NG27" s="93"/>
      <c r="NH27" s="20"/>
      <c r="NI27" s="28"/>
      <c r="NJ27" s="20"/>
      <c r="NK27" s="20"/>
      <c r="NL27" s="29"/>
      <c r="NM27" s="33"/>
      <c r="NN27" s="93"/>
      <c r="NO27" s="20"/>
      <c r="NP27" s="28"/>
      <c r="NQ27" s="20"/>
      <c r="NR27" s="20"/>
      <c r="NS27" s="29"/>
      <c r="NT27" s="33"/>
      <c r="NU27" s="93"/>
      <c r="NV27" s="20"/>
      <c r="NW27" s="28"/>
      <c r="NX27" s="20"/>
      <c r="NY27" s="20"/>
      <c r="NZ27" s="29"/>
      <c r="OA27" s="33"/>
      <c r="OB27" s="93"/>
      <c r="OC27" s="20"/>
      <c r="OD27" s="28"/>
      <c r="OE27" s="20"/>
      <c r="OF27" s="20"/>
      <c r="OG27" s="29"/>
      <c r="OH27" s="33"/>
      <c r="OI27" s="93"/>
      <c r="OJ27" s="20"/>
      <c r="OK27" s="28"/>
      <c r="OL27" s="20"/>
      <c r="OM27" s="20"/>
      <c r="ON27" s="29"/>
      <c r="OO27" s="33"/>
      <c r="OP27" s="93"/>
      <c r="OQ27" s="20"/>
      <c r="OR27" s="28"/>
      <c r="OS27" s="20"/>
      <c r="OT27" s="20"/>
      <c r="OU27" s="29"/>
      <c r="OV27" s="33"/>
      <c r="OW27" s="93"/>
      <c r="OX27" s="20"/>
      <c r="OY27" s="28"/>
      <c r="OZ27" s="20"/>
      <c r="PA27" s="20"/>
      <c r="PB27" s="29"/>
      <c r="PC27" s="33"/>
      <c r="PD27" s="93"/>
      <c r="PE27" s="20"/>
      <c r="PF27" s="28"/>
      <c r="PG27" s="20"/>
      <c r="PH27" s="20"/>
      <c r="PI27" s="29"/>
      <c r="PJ27" s="33"/>
      <c r="PK27" s="93"/>
      <c r="PL27" s="20"/>
      <c r="PM27" s="28"/>
      <c r="PN27" s="20"/>
      <c r="PO27" s="20"/>
      <c r="PP27" s="29"/>
      <c r="PQ27" s="33"/>
      <c r="PR27" s="93"/>
      <c r="PS27" s="20"/>
      <c r="PT27" s="28"/>
      <c r="PU27" s="20"/>
      <c r="PV27" s="20"/>
      <c r="PW27" s="29"/>
      <c r="PX27" s="33"/>
      <c r="PY27" s="93"/>
      <c r="PZ27" s="20"/>
      <c r="QA27" s="28"/>
      <c r="QB27" s="20"/>
      <c r="QC27" s="20"/>
      <c r="QD27" s="29"/>
      <c r="QE27" s="33"/>
      <c r="QF27" s="93"/>
      <c r="QG27" s="20"/>
      <c r="QH27" s="28"/>
      <c r="QI27" s="20"/>
      <c r="QJ27" s="20"/>
      <c r="QK27" s="29"/>
      <c r="QL27" s="33"/>
      <c r="QM27" s="93"/>
      <c r="QN27" s="20"/>
      <c r="QO27" s="28"/>
      <c r="QP27" s="20"/>
      <c r="QQ27" s="20"/>
      <c r="QR27" s="29"/>
      <c r="QS27" s="33"/>
      <c r="QT27" s="93"/>
      <c r="QU27" s="20"/>
      <c r="QV27" s="28"/>
      <c r="QW27" s="20"/>
      <c r="QX27" s="20"/>
      <c r="QY27" s="29"/>
      <c r="QZ27" s="33"/>
      <c r="RA27" s="93"/>
      <c r="RB27" s="20"/>
      <c r="RC27" s="28"/>
      <c r="RD27" s="20"/>
      <c r="RE27" s="20"/>
      <c r="RF27" s="29"/>
      <c r="RG27" s="33"/>
      <c r="RH27" s="93"/>
      <c r="RI27" s="20"/>
      <c r="RJ27" s="28"/>
      <c r="RK27" s="20"/>
      <c r="RL27" s="20"/>
      <c r="RM27" s="29"/>
      <c r="RN27" s="33"/>
      <c r="RO27" s="93"/>
      <c r="RP27" s="20"/>
      <c r="RQ27" s="28"/>
      <c r="RR27" s="20"/>
      <c r="RS27" s="20"/>
      <c r="RT27" s="29"/>
      <c r="RU27" s="33"/>
      <c r="RV27" s="93"/>
      <c r="RW27" s="20"/>
      <c r="RX27" s="28"/>
      <c r="RY27" s="20"/>
      <c r="RZ27" s="20"/>
      <c r="SA27" s="29"/>
      <c r="SB27" s="33"/>
      <c r="SC27" s="93"/>
      <c r="SD27" s="20"/>
      <c r="SE27" s="28"/>
      <c r="SF27" s="20"/>
      <c r="SG27" s="20"/>
      <c r="SH27" s="29"/>
      <c r="SI27" s="33"/>
      <c r="SJ27" s="93"/>
      <c r="SK27" s="20"/>
      <c r="SL27" s="28"/>
      <c r="SM27" s="20"/>
      <c r="SN27" s="20"/>
      <c r="SO27" s="29"/>
      <c r="SP27" s="33"/>
      <c r="SQ27" s="93"/>
      <c r="SR27" s="20"/>
      <c r="SS27" s="28"/>
      <c r="ST27" s="20"/>
      <c r="SU27" s="20"/>
      <c r="SV27" s="29"/>
      <c r="SW27" s="33"/>
      <c r="SX27" s="93"/>
      <c r="SY27" s="20"/>
      <c r="SZ27" s="28"/>
      <c r="TA27" s="20"/>
      <c r="TB27" s="20"/>
      <c r="TC27" s="29"/>
      <c r="TD27" s="33"/>
      <c r="TE27" s="93"/>
      <c r="TF27" s="20"/>
      <c r="TG27" s="28"/>
      <c r="TH27" s="20"/>
      <c r="TI27" s="20"/>
      <c r="TJ27" s="29"/>
      <c r="TK27" s="33"/>
      <c r="TL27" s="93"/>
      <c r="TM27" s="20"/>
      <c r="TN27" s="28"/>
      <c r="TO27" s="20"/>
      <c r="TP27" s="20"/>
      <c r="TQ27" s="29"/>
      <c r="TR27" s="33"/>
      <c r="TS27" s="93"/>
      <c r="TT27" s="20"/>
      <c r="TU27" s="28"/>
      <c r="TV27" s="20"/>
      <c r="TW27" s="20"/>
      <c r="TX27" s="29"/>
      <c r="TY27" s="33"/>
      <c r="TZ27" s="93"/>
      <c r="UA27" s="20"/>
      <c r="UB27" s="28"/>
      <c r="UC27" s="20"/>
      <c r="UD27" s="20"/>
      <c r="UE27" s="29"/>
      <c r="UF27" s="33"/>
      <c r="UG27" s="93"/>
      <c r="UH27" s="20"/>
      <c r="UI27" s="28"/>
      <c r="UJ27" s="20"/>
      <c r="UK27" s="20"/>
      <c r="UL27" s="29"/>
      <c r="UM27" s="33"/>
      <c r="UN27" s="93"/>
      <c r="UO27" s="20"/>
      <c r="UP27" s="28"/>
      <c r="UQ27" s="20"/>
      <c r="UR27" s="20"/>
      <c r="US27" s="29"/>
      <c r="UT27" s="33"/>
      <c r="UU27" s="93"/>
      <c r="UV27" s="20"/>
      <c r="UW27" s="28"/>
      <c r="UX27" s="20"/>
      <c r="UY27" s="20"/>
      <c r="UZ27" s="29"/>
      <c r="VA27" s="33"/>
      <c r="VB27" s="93"/>
      <c r="VC27" s="20"/>
      <c r="VD27" s="28"/>
      <c r="VE27" s="20"/>
      <c r="VF27" s="20"/>
      <c r="VG27" s="29"/>
      <c r="VH27" s="33"/>
      <c r="VI27" s="93"/>
      <c r="VJ27" s="20"/>
      <c r="VK27" s="28"/>
      <c r="VL27" s="20"/>
      <c r="VM27" s="20"/>
      <c r="VN27" s="29"/>
      <c r="VO27" s="33"/>
      <c r="VP27" s="93"/>
      <c r="VQ27" s="20"/>
      <c r="VR27" s="28"/>
      <c r="VS27" s="20"/>
      <c r="VT27" s="20"/>
      <c r="VU27" s="29"/>
      <c r="VV27" s="33"/>
      <c r="VW27" s="93"/>
      <c r="VX27" s="20"/>
      <c r="VY27" s="28"/>
      <c r="VZ27" s="20"/>
      <c r="WA27" s="20"/>
      <c r="WB27" s="29"/>
      <c r="WC27" s="33"/>
      <c r="WD27" s="93"/>
      <c r="WE27" s="20"/>
      <c r="WF27" s="28"/>
      <c r="WG27" s="20"/>
      <c r="WH27" s="20"/>
      <c r="WI27" s="29"/>
      <c r="WJ27" s="33"/>
      <c r="WK27" s="93"/>
      <c r="WL27" s="20"/>
      <c r="WM27" s="28"/>
      <c r="WN27" s="20"/>
      <c r="WO27" s="20"/>
      <c r="WP27" s="29"/>
      <c r="WQ27" s="33"/>
      <c r="WR27" s="93"/>
      <c r="WS27" s="20"/>
      <c r="WT27" s="28"/>
      <c r="WU27" s="20"/>
      <c r="WV27" s="20"/>
      <c r="WW27" s="29"/>
      <c r="WX27" s="33"/>
      <c r="WY27" s="93"/>
      <c r="WZ27" s="20"/>
      <c r="XA27" s="28"/>
      <c r="XB27" s="20"/>
      <c r="XC27" s="20"/>
      <c r="XD27" s="29"/>
      <c r="XE27" s="33"/>
      <c r="XF27" s="93"/>
      <c r="XG27" s="20"/>
      <c r="XH27" s="28"/>
      <c r="XI27" s="20"/>
      <c r="XJ27" s="20"/>
      <c r="XK27" s="29"/>
      <c r="XL27" s="33"/>
      <c r="XM27" s="93"/>
      <c r="XN27" s="20"/>
      <c r="XO27" s="28"/>
      <c r="XP27" s="20"/>
      <c r="XQ27" s="20"/>
      <c r="XR27" s="29"/>
      <c r="XS27" s="33"/>
      <c r="XT27" s="93"/>
      <c r="XU27" s="20"/>
      <c r="XV27" s="28"/>
      <c r="XW27" s="20"/>
      <c r="XX27" s="20"/>
      <c r="XY27" s="29"/>
      <c r="XZ27" s="33"/>
      <c r="YA27" s="93"/>
      <c r="YB27" s="20"/>
      <c r="YC27" s="28"/>
      <c r="YD27" s="20"/>
      <c r="YE27" s="20"/>
      <c r="YF27" s="29"/>
      <c r="YG27" s="33"/>
      <c r="YH27" s="93"/>
      <c r="YI27" s="20"/>
      <c r="YJ27" s="28"/>
      <c r="YK27" s="20"/>
      <c r="YL27" s="20"/>
      <c r="YM27" s="29"/>
      <c r="YN27" s="33"/>
      <c r="YO27" s="93"/>
      <c r="YP27" s="20"/>
      <c r="YQ27" s="28"/>
      <c r="YR27" s="20"/>
      <c r="YS27" s="20"/>
      <c r="YT27" s="29"/>
      <c r="YU27" s="33"/>
      <c r="YV27" s="93"/>
      <c r="YW27" s="20"/>
      <c r="YX27" s="28"/>
      <c r="YY27" s="20"/>
      <c r="YZ27" s="20"/>
      <c r="ZA27" s="29"/>
      <c r="ZB27" s="33"/>
      <c r="ZC27" s="93"/>
      <c r="ZD27" s="20"/>
      <c r="ZE27" s="28"/>
      <c r="ZF27" s="20"/>
      <c r="ZG27" s="20"/>
      <c r="ZH27" s="29"/>
      <c r="ZI27" s="33"/>
      <c r="ZJ27" s="93"/>
      <c r="ZK27" s="20"/>
      <c r="ZL27" s="28"/>
      <c r="ZM27" s="20"/>
      <c r="ZN27" s="20"/>
      <c r="ZO27" s="29"/>
      <c r="ZP27" s="33"/>
      <c r="ZQ27" s="93"/>
      <c r="ZR27" s="20"/>
      <c r="ZS27" s="28"/>
      <c r="ZT27" s="20"/>
      <c r="ZU27" s="20"/>
      <c r="ZV27" s="29"/>
      <c r="ZW27" s="33"/>
      <c r="ZX27" s="93"/>
      <c r="ZY27" s="20"/>
      <c r="ZZ27" s="28"/>
      <c r="AAA27" s="20"/>
      <c r="AAB27" s="20"/>
      <c r="AAC27" s="29"/>
      <c r="AAD27" s="33"/>
      <c r="AAE27" s="93"/>
      <c r="AAF27" s="20"/>
      <c r="AAG27" s="28"/>
      <c r="AAH27" s="20"/>
      <c r="AAI27" s="20"/>
      <c r="AAJ27" s="29"/>
      <c r="AAK27" s="33"/>
      <c r="AAL27" s="93"/>
      <c r="AAM27" s="20"/>
      <c r="AAN27" s="28"/>
      <c r="AAO27" s="20"/>
      <c r="AAP27" s="20"/>
      <c r="AAQ27" s="29"/>
      <c r="AAR27" s="33"/>
      <c r="AAS27" s="93"/>
      <c r="AAT27" s="20"/>
      <c r="AAU27" s="28"/>
      <c r="AAV27" s="20"/>
      <c r="AAW27" s="20"/>
      <c r="AAX27" s="29"/>
      <c r="AAY27" s="33"/>
      <c r="AAZ27" s="93"/>
      <c r="ABA27" s="20"/>
      <c r="ABB27" s="28"/>
      <c r="ABC27" s="20"/>
      <c r="ABD27" s="20"/>
      <c r="ABE27" s="29"/>
      <c r="ABF27" s="33"/>
      <c r="ABG27" s="93"/>
      <c r="ABH27" s="20"/>
      <c r="ABI27" s="28"/>
      <c r="ABJ27" s="20"/>
      <c r="ABK27" s="20"/>
      <c r="ABL27" s="29"/>
      <c r="ABM27" s="33"/>
      <c r="ABN27" s="93"/>
      <c r="ABO27" s="20"/>
      <c r="ABP27" s="28"/>
      <c r="ABQ27" s="20"/>
      <c r="ABR27" s="20"/>
      <c r="ABS27" s="29"/>
      <c r="ABT27" s="33"/>
      <c r="ABU27" s="93"/>
      <c r="ABV27" s="20"/>
      <c r="ABW27" s="28"/>
      <c r="ABX27" s="20"/>
      <c r="ABY27" s="20"/>
      <c r="ABZ27" s="29"/>
      <c r="ACA27" s="33"/>
      <c r="ACB27" s="93"/>
      <c r="ACC27" s="20"/>
      <c r="ACD27" s="28"/>
      <c r="ACE27" s="20"/>
      <c r="ACF27" s="20"/>
      <c r="ACG27" s="29"/>
      <c r="ACH27" s="33"/>
      <c r="ACI27" s="93"/>
      <c r="ACJ27" s="20"/>
      <c r="ACK27" s="28"/>
      <c r="ACL27" s="20"/>
      <c r="ACM27" s="20"/>
      <c r="ACN27" s="29"/>
      <c r="ACO27" s="33"/>
      <c r="ACP27" s="93"/>
      <c r="ACQ27" s="20"/>
      <c r="ACR27" s="28"/>
      <c r="ACS27" s="20"/>
      <c r="ACT27" s="20"/>
      <c r="ACU27" s="29"/>
      <c r="ACV27" s="33"/>
      <c r="ACW27" s="93"/>
      <c r="ACX27" s="20"/>
      <c r="ACY27" s="28"/>
      <c r="ACZ27" s="20"/>
      <c r="ADA27" s="20"/>
      <c r="ADB27" s="29"/>
      <c r="ADC27" s="33"/>
      <c r="ADD27" s="93"/>
      <c r="ADE27" s="20"/>
      <c r="ADF27" s="28"/>
      <c r="ADG27" s="20"/>
      <c r="ADH27" s="20"/>
      <c r="ADI27" s="29"/>
      <c r="ADJ27" s="33"/>
      <c r="ADK27" s="93"/>
      <c r="ADL27" s="20"/>
      <c r="ADM27" s="28"/>
      <c r="ADN27" s="20"/>
      <c r="ADO27" s="20"/>
      <c r="ADP27" s="29"/>
      <c r="ADQ27" s="33"/>
      <c r="ADR27" s="93"/>
      <c r="ADS27" s="20"/>
      <c r="ADT27" s="28"/>
      <c r="ADU27" s="20"/>
      <c r="ADV27" s="20"/>
      <c r="ADW27" s="29"/>
      <c r="ADX27" s="33"/>
      <c r="ADY27" s="93"/>
      <c r="ADZ27" s="20"/>
      <c r="AEA27" s="28"/>
      <c r="AEB27" s="20"/>
      <c r="AEC27" s="20"/>
      <c r="AED27" s="29"/>
      <c r="AEE27" s="33"/>
      <c r="AEF27" s="93"/>
      <c r="AEG27" s="20"/>
      <c r="AEH27" s="28"/>
      <c r="AEI27" s="20"/>
      <c r="AEJ27" s="20"/>
      <c r="AEK27" s="29"/>
      <c r="AEL27" s="33"/>
      <c r="AEM27" s="93"/>
      <c r="AEN27" s="20"/>
      <c r="AEO27" s="28"/>
      <c r="AEP27" s="20"/>
      <c r="AEQ27" s="20"/>
      <c r="AER27" s="29"/>
      <c r="AES27" s="33"/>
      <c r="AET27" s="93"/>
      <c r="AEU27" s="20"/>
      <c r="AEV27" s="28"/>
      <c r="AEW27" s="20"/>
      <c r="AEX27" s="20"/>
      <c r="AEY27" s="29"/>
      <c r="AEZ27" s="33"/>
      <c r="AFA27" s="93"/>
      <c r="AFB27" s="20"/>
      <c r="AFC27" s="28"/>
      <c r="AFD27" s="20"/>
      <c r="AFE27" s="20"/>
      <c r="AFF27" s="29"/>
      <c r="AFG27" s="33"/>
      <c r="AFH27" s="93"/>
      <c r="AFI27" s="20"/>
      <c r="AFJ27" s="28"/>
      <c r="AFK27" s="20"/>
      <c r="AFL27" s="20"/>
      <c r="AFM27" s="29"/>
      <c r="AFN27" s="33"/>
      <c r="AFO27" s="93"/>
      <c r="AFP27" s="20"/>
      <c r="AFQ27" s="28"/>
      <c r="AFR27" s="20"/>
      <c r="AFS27" s="20"/>
      <c r="AFT27" s="29"/>
      <c r="AFU27" s="33"/>
      <c r="AFV27" s="93"/>
      <c r="AFW27" s="20"/>
      <c r="AFX27" s="28"/>
      <c r="AFY27" s="20"/>
      <c r="AFZ27" s="20"/>
      <c r="AGA27" s="29"/>
      <c r="AGB27" s="33"/>
      <c r="AGC27" s="93"/>
      <c r="AGD27" s="20"/>
      <c r="AGE27" s="28"/>
      <c r="AGF27" s="20"/>
      <c r="AGG27" s="20"/>
      <c r="AGH27" s="29"/>
      <c r="AGI27" s="33"/>
      <c r="AGJ27" s="93"/>
      <c r="AGK27" s="20"/>
      <c r="AGL27" s="28"/>
      <c r="AGM27" s="20"/>
      <c r="AGN27" s="20"/>
      <c r="AGO27" s="29"/>
      <c r="AGP27" s="33"/>
      <c r="AGQ27" s="93"/>
      <c r="AGR27" s="20"/>
      <c r="AGS27" s="28"/>
      <c r="AGT27" s="20"/>
      <c r="AGU27" s="20"/>
      <c r="AGV27" s="29"/>
      <c r="AGW27" s="33"/>
      <c r="AGX27" s="93"/>
      <c r="AGY27" s="20"/>
      <c r="AGZ27" s="28"/>
      <c r="AHA27" s="20"/>
      <c r="AHB27" s="20"/>
      <c r="AHC27" s="29"/>
      <c r="AHD27" s="33"/>
      <c r="AHE27" s="93"/>
      <c r="AHF27" s="20"/>
      <c r="AHG27" s="28"/>
      <c r="AHH27" s="20"/>
      <c r="AHI27" s="20"/>
      <c r="AHJ27" s="29"/>
      <c r="AHK27" s="33"/>
      <c r="AHL27" s="93"/>
      <c r="AHM27" s="20"/>
      <c r="AHN27" s="28"/>
      <c r="AHO27" s="20"/>
      <c r="AHP27" s="20"/>
      <c r="AHQ27" s="29"/>
      <c r="AHR27" s="33"/>
      <c r="AHS27" s="93"/>
      <c r="AHT27" s="20"/>
      <c r="AHU27" s="28"/>
      <c r="AHV27" s="20"/>
      <c r="AHW27" s="20"/>
      <c r="AHX27" s="29"/>
      <c r="AHY27" s="33"/>
      <c r="AHZ27" s="93"/>
      <c r="AIA27" s="20"/>
      <c r="AIB27" s="28"/>
      <c r="AIC27" s="20"/>
      <c r="AID27" s="20"/>
      <c r="AIE27" s="29"/>
      <c r="AIF27" s="33"/>
      <c r="AIG27" s="93"/>
      <c r="AIH27" s="20"/>
      <c r="AII27" s="28"/>
      <c r="AIJ27" s="20"/>
      <c r="AIK27" s="20"/>
      <c r="AIL27" s="29"/>
      <c r="AIM27" s="33"/>
      <c r="AIN27" s="93"/>
      <c r="AIO27" s="20"/>
      <c r="AIP27" s="28"/>
      <c r="AIQ27" s="20"/>
      <c r="AIR27" s="20"/>
      <c r="AIS27" s="29"/>
      <c r="AIT27" s="33"/>
      <c r="AIU27" s="93"/>
      <c r="AIV27" s="20"/>
      <c r="AIW27" s="28"/>
      <c r="AIX27" s="20"/>
      <c r="AIY27" s="20"/>
      <c r="AIZ27" s="29"/>
      <c r="AJA27" s="33"/>
      <c r="AJB27" s="93"/>
      <c r="AJC27" s="20"/>
      <c r="AJD27" s="28"/>
      <c r="AJE27" s="20"/>
      <c r="AJF27" s="20"/>
      <c r="AJG27" s="29"/>
      <c r="AJH27" s="33"/>
      <c r="AJI27" s="93"/>
      <c r="AJJ27" s="20"/>
      <c r="AJK27" s="28"/>
      <c r="AJL27" s="20"/>
      <c r="AJM27" s="20"/>
      <c r="AJN27" s="29"/>
      <c r="AJO27" s="33"/>
      <c r="AJP27" s="93"/>
      <c r="AJQ27" s="20"/>
      <c r="AJR27" s="28"/>
      <c r="AJS27" s="20"/>
      <c r="AJT27" s="20"/>
      <c r="AJU27" s="29"/>
      <c r="AJV27" s="33"/>
      <c r="AJW27" s="93"/>
      <c r="AJX27" s="20"/>
      <c r="AJY27" s="28"/>
      <c r="AJZ27" s="20"/>
      <c r="AKA27" s="20"/>
      <c r="AKB27" s="29"/>
      <c r="AKC27" s="33"/>
      <c r="AKD27" s="93"/>
      <c r="AKE27" s="20"/>
      <c r="AKF27" s="28"/>
      <c r="AKG27" s="20"/>
      <c r="AKH27" s="20"/>
      <c r="AKI27" s="29"/>
      <c r="AKJ27" s="33"/>
      <c r="AKK27" s="93"/>
      <c r="AKL27" s="20"/>
      <c r="AKM27" s="28"/>
      <c r="AKN27" s="20"/>
      <c r="AKO27" s="20"/>
      <c r="AKP27" s="29"/>
      <c r="AKQ27" s="33"/>
      <c r="AKR27" s="93"/>
      <c r="AKS27" s="20"/>
      <c r="AKT27" s="28"/>
      <c r="AKU27" s="20"/>
      <c r="AKV27" s="20"/>
      <c r="AKW27" s="29"/>
      <c r="AKX27" s="33"/>
      <c r="AKY27" s="93"/>
      <c r="AKZ27" s="20"/>
      <c r="ALA27" s="28"/>
      <c r="ALB27" s="20"/>
      <c r="ALC27" s="20"/>
      <c r="ALD27" s="29"/>
      <c r="ALE27" s="33"/>
      <c r="ALF27" s="93"/>
      <c r="ALG27" s="20"/>
      <c r="ALH27" s="28"/>
      <c r="ALI27" s="20"/>
      <c r="ALJ27" s="20"/>
      <c r="ALK27" s="29"/>
      <c r="ALL27" s="33"/>
      <c r="ALM27" s="93"/>
      <c r="ALN27" s="20"/>
      <c r="ALO27" s="28"/>
      <c r="ALP27" s="20"/>
      <c r="ALQ27" s="20"/>
      <c r="ALR27" s="29"/>
      <c r="ALS27" s="33"/>
      <c r="ALT27" s="93"/>
      <c r="ALU27" s="20"/>
      <c r="ALV27" s="28"/>
      <c r="ALW27" s="20"/>
      <c r="ALX27" s="20"/>
      <c r="ALY27" s="29"/>
      <c r="ALZ27" s="33"/>
      <c r="AMA27" s="93"/>
      <c r="AMB27" s="20"/>
      <c r="AMC27" s="28"/>
      <c r="AMD27" s="20"/>
      <c r="AME27" s="20"/>
      <c r="AMF27" s="29"/>
      <c r="AMG27" s="33"/>
      <c r="AMH27" s="93"/>
      <c r="AMI27" s="20"/>
      <c r="AMJ27" s="28"/>
      <c r="AMK27" s="20"/>
      <c r="AML27" s="20"/>
      <c r="AMM27" s="29"/>
      <c r="AMN27" s="33"/>
      <c r="AMO27" s="93"/>
      <c r="AMP27" s="20"/>
      <c r="AMQ27" s="28"/>
      <c r="AMR27" s="20"/>
      <c r="AMS27" s="20"/>
      <c r="AMT27" s="29"/>
      <c r="AMU27" s="33"/>
      <c r="AMV27" s="93"/>
      <c r="AMW27" s="20"/>
      <c r="AMX27" s="28"/>
      <c r="AMY27" s="20"/>
      <c r="AMZ27" s="20"/>
      <c r="ANA27" s="29"/>
      <c r="ANB27" s="33"/>
      <c r="ANC27" s="93"/>
      <c r="AND27" s="20"/>
      <c r="ANE27" s="28"/>
      <c r="ANF27" s="20"/>
      <c r="ANG27" s="20"/>
      <c r="ANH27" s="29"/>
      <c r="ANI27" s="33"/>
      <c r="ANJ27" s="93"/>
      <c r="ANK27" s="20"/>
      <c r="ANL27" s="28"/>
      <c r="ANM27" s="20"/>
      <c r="ANN27" s="20"/>
      <c r="ANO27" s="29"/>
      <c r="ANP27" s="33"/>
      <c r="ANQ27" s="93"/>
      <c r="ANR27" s="20"/>
      <c r="ANS27" s="28"/>
      <c r="ANT27" s="20"/>
      <c r="ANU27" s="20"/>
      <c r="ANV27" s="29"/>
      <c r="ANW27" s="33"/>
      <c r="ANX27" s="93"/>
      <c r="ANY27" s="20"/>
      <c r="ANZ27" s="28"/>
      <c r="AOA27" s="20"/>
      <c r="AOB27" s="20"/>
      <c r="AOC27" s="29"/>
      <c r="AOD27" s="33"/>
      <c r="AOE27" s="93"/>
      <c r="AOF27" s="20"/>
      <c r="AOG27" s="28"/>
      <c r="AOH27" s="20"/>
      <c r="AOI27" s="20"/>
      <c r="AOJ27" s="29"/>
      <c r="AOK27" s="33"/>
      <c r="AOL27" s="93"/>
      <c r="AOM27" s="20"/>
      <c r="AON27" s="28"/>
      <c r="AOO27" s="20"/>
      <c r="AOP27" s="20"/>
      <c r="AOQ27" s="29"/>
      <c r="AOR27" s="33"/>
      <c r="AOS27" s="93"/>
      <c r="AOT27" s="20"/>
      <c r="AOU27" s="28"/>
      <c r="AOV27" s="20"/>
      <c r="AOW27" s="20"/>
      <c r="AOX27" s="29"/>
      <c r="AOY27" s="33"/>
      <c r="AOZ27" s="93"/>
      <c r="APA27" s="20"/>
      <c r="APB27" s="28"/>
      <c r="APC27" s="20"/>
      <c r="APD27" s="20"/>
      <c r="APE27" s="29"/>
      <c r="APF27" s="33"/>
      <c r="APG27" s="93"/>
      <c r="APH27" s="20"/>
      <c r="API27" s="28"/>
      <c r="APJ27" s="20"/>
      <c r="APK27" s="20"/>
      <c r="APL27" s="29"/>
      <c r="APM27" s="33"/>
      <c r="APN27" s="93"/>
      <c r="APO27" s="20"/>
      <c r="APP27" s="28"/>
      <c r="APQ27" s="20"/>
      <c r="APR27" s="20"/>
      <c r="APS27" s="29"/>
      <c r="APT27" s="33"/>
      <c r="APU27" s="93"/>
      <c r="APV27" s="20"/>
      <c r="APW27" s="28"/>
      <c r="APX27" s="20"/>
      <c r="APY27" s="20"/>
      <c r="APZ27" s="29"/>
      <c r="AQA27" s="33"/>
      <c r="AQB27" s="93"/>
      <c r="AQC27" s="20"/>
      <c r="AQD27" s="28"/>
      <c r="AQE27" s="20"/>
      <c r="AQF27" s="20"/>
      <c r="AQG27" s="29"/>
      <c r="AQH27" s="33"/>
      <c r="AQI27" s="93"/>
      <c r="AQJ27" s="20"/>
      <c r="AQK27" s="28"/>
      <c r="AQL27" s="20"/>
      <c r="AQM27" s="20"/>
      <c r="AQN27" s="29"/>
      <c r="AQO27" s="33"/>
      <c r="AQP27" s="93"/>
      <c r="AQQ27" s="20"/>
      <c r="AQR27" s="28"/>
      <c r="AQS27" s="20"/>
      <c r="AQT27" s="20"/>
      <c r="AQU27" s="29"/>
      <c r="AQV27" s="33"/>
      <c r="AQW27" s="93"/>
      <c r="AQX27" s="20"/>
      <c r="AQY27" s="28"/>
      <c r="AQZ27" s="20"/>
      <c r="ARA27" s="20"/>
      <c r="ARB27" s="29"/>
      <c r="ARC27" s="33"/>
      <c r="ARD27" s="93"/>
      <c r="ARE27" s="20"/>
      <c r="ARF27" s="28"/>
      <c r="ARG27" s="20"/>
      <c r="ARH27" s="20"/>
      <c r="ARI27" s="29"/>
      <c r="ARJ27" s="33"/>
      <c r="ARK27" s="93"/>
      <c r="ARL27" s="20"/>
      <c r="ARM27" s="28"/>
      <c r="ARN27" s="20"/>
      <c r="ARO27" s="20"/>
      <c r="ARP27" s="29"/>
      <c r="ARQ27" s="33"/>
      <c r="ARR27" s="93"/>
      <c r="ARS27" s="20"/>
      <c r="ART27" s="28"/>
      <c r="ARU27" s="20"/>
      <c r="ARV27" s="20"/>
      <c r="ARW27" s="29"/>
      <c r="ARX27" s="33"/>
      <c r="ARY27" s="93"/>
      <c r="ARZ27" s="20"/>
      <c r="ASA27" s="28"/>
      <c r="ASB27" s="20"/>
      <c r="ASC27" s="20"/>
      <c r="ASD27" s="29"/>
      <c r="ASE27" s="33"/>
      <c r="ASF27" s="93"/>
      <c r="ASG27" s="20"/>
      <c r="ASH27" s="28"/>
      <c r="ASI27" s="20"/>
      <c r="ASJ27" s="20"/>
      <c r="ASK27" s="29"/>
      <c r="ASL27" s="33"/>
      <c r="ASM27" s="93"/>
      <c r="ASN27" s="20"/>
      <c r="ASO27" s="28"/>
      <c r="ASP27" s="20"/>
      <c r="ASQ27" s="20"/>
      <c r="ASR27" s="29"/>
      <c r="ASS27" s="33"/>
      <c r="AST27" s="93"/>
      <c r="ASU27" s="20"/>
      <c r="ASV27" s="28"/>
      <c r="ASW27" s="20"/>
      <c r="ASX27" s="20"/>
      <c r="ASY27" s="29"/>
      <c r="ASZ27" s="33"/>
      <c r="ATA27" s="93"/>
      <c r="ATB27" s="20"/>
      <c r="ATC27" s="28"/>
      <c r="ATD27" s="20"/>
      <c r="ATE27" s="20"/>
      <c r="ATF27" s="29"/>
      <c r="ATG27" s="33"/>
      <c r="ATH27" s="93"/>
      <c r="ATI27" s="20"/>
      <c r="ATJ27" s="28"/>
      <c r="ATK27" s="20"/>
      <c r="ATL27" s="20"/>
      <c r="ATM27" s="29"/>
      <c r="ATN27" s="33"/>
      <c r="ATO27" s="93"/>
      <c r="ATP27" s="20"/>
      <c r="ATQ27" s="28"/>
      <c r="ATR27" s="20"/>
      <c r="ATS27" s="20"/>
      <c r="ATT27" s="29"/>
      <c r="ATU27" s="33"/>
      <c r="ATV27" s="93"/>
      <c r="ATW27" s="20"/>
      <c r="ATX27" s="28"/>
      <c r="ATY27" s="20"/>
      <c r="ATZ27" s="20"/>
      <c r="AUA27" s="29"/>
      <c r="AUB27" s="33"/>
      <c r="AUC27" s="93"/>
      <c r="AUD27" s="20"/>
      <c r="AUE27" s="28"/>
      <c r="AUF27" s="20"/>
      <c r="AUG27" s="20"/>
      <c r="AUH27" s="29"/>
      <c r="AUI27" s="33"/>
      <c r="AUJ27" s="93"/>
      <c r="AUK27" s="20"/>
      <c r="AUL27" s="28"/>
      <c r="AUM27" s="20"/>
      <c r="AUN27" s="20"/>
      <c r="AUO27" s="29"/>
      <c r="AUP27" s="33"/>
      <c r="AUQ27" s="93"/>
      <c r="AUR27" s="20"/>
      <c r="AUS27" s="28"/>
      <c r="AUT27" s="20"/>
      <c r="AUU27" s="20"/>
      <c r="AUV27" s="29"/>
      <c r="AUW27" s="33"/>
      <c r="AUX27" s="93"/>
      <c r="AUY27" s="20"/>
      <c r="AUZ27" s="28"/>
      <c r="AVA27" s="20"/>
      <c r="AVB27" s="20"/>
      <c r="AVC27" s="29"/>
      <c r="AVD27" s="33"/>
      <c r="AVE27" s="93"/>
      <c r="AVF27" s="20"/>
      <c r="AVG27" s="28"/>
      <c r="AVH27" s="20"/>
      <c r="AVI27" s="20"/>
      <c r="AVJ27" s="29"/>
      <c r="AVK27" s="33"/>
      <c r="AVL27" s="93"/>
      <c r="AVM27" s="20"/>
      <c r="AVN27" s="28"/>
      <c r="AVO27" s="20"/>
      <c r="AVP27" s="20"/>
      <c r="AVQ27" s="29"/>
      <c r="AVR27" s="33"/>
      <c r="AVS27" s="93"/>
      <c r="AVT27" s="20"/>
      <c r="AVU27" s="28"/>
      <c r="AVV27" s="20"/>
      <c r="AVW27" s="20"/>
      <c r="AVX27" s="29"/>
      <c r="AVY27" s="33"/>
      <c r="AVZ27" s="93"/>
      <c r="AWA27" s="20"/>
      <c r="AWB27" s="28"/>
      <c r="AWC27" s="20"/>
      <c r="AWD27" s="20"/>
      <c r="AWE27" s="29"/>
      <c r="AWF27" s="33"/>
      <c r="AWG27" s="93"/>
      <c r="AWH27" s="20"/>
      <c r="AWI27" s="28"/>
      <c r="AWJ27" s="20"/>
      <c r="AWK27" s="20"/>
      <c r="AWL27" s="29"/>
      <c r="AWM27" s="33"/>
      <c r="AWN27" s="93"/>
      <c r="AWO27" s="20"/>
      <c r="AWP27" s="28"/>
      <c r="AWQ27" s="20"/>
      <c r="AWR27" s="20"/>
      <c r="AWS27" s="29"/>
      <c r="AWT27" s="33"/>
      <c r="AWU27" s="93"/>
      <c r="AWV27" s="20"/>
      <c r="AWW27" s="28"/>
      <c r="AWX27" s="20"/>
      <c r="AWY27" s="20"/>
      <c r="AWZ27" s="29"/>
      <c r="AXA27" s="33"/>
      <c r="AXB27" s="93"/>
      <c r="AXC27" s="20"/>
      <c r="AXD27" s="28"/>
      <c r="AXE27" s="20"/>
      <c r="AXF27" s="20"/>
      <c r="AXG27" s="29"/>
      <c r="AXH27" s="33"/>
      <c r="AXI27" s="93"/>
      <c r="AXJ27" s="20"/>
      <c r="AXK27" s="28"/>
      <c r="AXL27" s="20"/>
      <c r="AXM27" s="20"/>
      <c r="AXN27" s="29"/>
      <c r="AXO27" s="33"/>
      <c r="AXP27" s="93"/>
      <c r="AXQ27" s="20"/>
      <c r="AXR27" s="28"/>
      <c r="AXS27" s="20"/>
      <c r="AXT27" s="20"/>
      <c r="AXU27" s="29"/>
      <c r="AXV27" s="33"/>
      <c r="AXW27" s="93"/>
      <c r="AXX27" s="20"/>
      <c r="AXY27" s="28"/>
      <c r="AXZ27" s="20"/>
      <c r="AYA27" s="20"/>
      <c r="AYB27" s="29"/>
      <c r="AYC27" s="33"/>
      <c r="AYD27" s="93"/>
      <c r="AYE27" s="20"/>
      <c r="AYF27" s="28"/>
      <c r="AYG27" s="20"/>
      <c r="AYH27" s="20"/>
      <c r="AYI27" s="29"/>
      <c r="AYJ27" s="33"/>
      <c r="AYK27" s="93"/>
      <c r="AYL27" s="20"/>
      <c r="AYM27" s="28"/>
      <c r="AYN27" s="20"/>
      <c r="AYO27" s="20"/>
      <c r="AYP27" s="29"/>
      <c r="AYQ27" s="33"/>
      <c r="AYR27" s="93"/>
      <c r="AYS27" s="20"/>
      <c r="AYT27" s="28"/>
      <c r="AYU27" s="20"/>
      <c r="AYV27" s="20"/>
      <c r="AYW27" s="29"/>
      <c r="AYX27" s="33"/>
      <c r="AYY27" s="93"/>
      <c r="AYZ27" s="20"/>
      <c r="AZA27" s="28"/>
      <c r="AZB27" s="20"/>
      <c r="AZC27" s="20"/>
      <c r="AZD27" s="29"/>
      <c r="AZE27" s="33"/>
      <c r="AZF27" s="93"/>
      <c r="AZG27" s="20"/>
      <c r="AZH27" s="28"/>
      <c r="AZI27" s="20"/>
      <c r="AZJ27" s="20"/>
      <c r="AZK27" s="29"/>
      <c r="AZL27" s="33"/>
      <c r="AZM27" s="93"/>
      <c r="AZN27" s="20"/>
      <c r="AZO27" s="28"/>
      <c r="AZP27" s="20"/>
      <c r="AZQ27" s="20"/>
      <c r="AZR27" s="29"/>
      <c r="AZS27" s="33"/>
      <c r="AZT27" s="93"/>
      <c r="AZU27" s="20"/>
      <c r="AZV27" s="28"/>
      <c r="AZW27" s="20"/>
      <c r="AZX27" s="20"/>
      <c r="AZY27" s="29"/>
      <c r="AZZ27" s="33"/>
      <c r="BAA27" s="93"/>
      <c r="BAB27" s="20"/>
      <c r="BAC27" s="28"/>
      <c r="BAD27" s="20"/>
      <c r="BAE27" s="20"/>
      <c r="BAF27" s="29"/>
      <c r="BAG27" s="33"/>
      <c r="BAH27" s="93"/>
      <c r="BAI27" s="20"/>
      <c r="BAJ27" s="28"/>
      <c r="BAK27" s="20"/>
      <c r="BAL27" s="20"/>
      <c r="BAM27" s="29"/>
      <c r="BAN27" s="33"/>
      <c r="BAO27" s="93"/>
      <c r="BAP27" s="20"/>
      <c r="BAQ27" s="28"/>
      <c r="BAR27" s="20"/>
      <c r="BAS27" s="20"/>
      <c r="BAT27" s="29"/>
      <c r="BAU27" s="33"/>
      <c r="BAV27" s="93"/>
      <c r="BAW27" s="20"/>
      <c r="BAX27" s="28"/>
      <c r="BAY27" s="20"/>
      <c r="BAZ27" s="20"/>
      <c r="BBA27" s="29"/>
      <c r="BBB27" s="33"/>
      <c r="BBC27" s="93"/>
      <c r="BBD27" s="20"/>
      <c r="BBE27" s="28"/>
      <c r="BBF27" s="20"/>
      <c r="BBG27" s="20"/>
      <c r="BBH27" s="29"/>
      <c r="BBI27" s="33"/>
      <c r="BBJ27" s="93"/>
      <c r="BBK27" s="20"/>
      <c r="BBL27" s="28"/>
      <c r="BBM27" s="20"/>
      <c r="BBN27" s="20"/>
      <c r="BBO27" s="29"/>
      <c r="BBP27" s="33"/>
      <c r="BBQ27" s="93"/>
      <c r="BBR27" s="20"/>
      <c r="BBS27" s="28"/>
      <c r="BBT27" s="20"/>
      <c r="BBU27" s="20"/>
      <c r="BBV27" s="29"/>
      <c r="BBW27" s="33"/>
      <c r="BBX27" s="93"/>
      <c r="BBY27" s="20"/>
      <c r="BBZ27" s="28"/>
      <c r="BCA27" s="20"/>
      <c r="BCB27" s="20"/>
      <c r="BCC27" s="29"/>
      <c r="BCD27" s="33"/>
      <c r="BCE27" s="93"/>
      <c r="BCF27" s="20"/>
      <c r="BCG27" s="28"/>
      <c r="BCH27" s="20"/>
      <c r="BCI27" s="20"/>
      <c r="BCJ27" s="29"/>
      <c r="BCK27" s="33"/>
      <c r="BCL27" s="93"/>
      <c r="BCM27" s="20"/>
      <c r="BCN27" s="28"/>
      <c r="BCO27" s="20"/>
      <c r="BCP27" s="20"/>
      <c r="BCQ27" s="29"/>
      <c r="BCR27" s="33"/>
      <c r="BCS27" s="93"/>
      <c r="BCT27" s="20"/>
      <c r="BCU27" s="28"/>
      <c r="BCV27" s="20"/>
      <c r="BCW27" s="20"/>
      <c r="BCX27" s="29"/>
      <c r="BCY27" s="33"/>
      <c r="BCZ27" s="93"/>
      <c r="BDA27" s="20"/>
      <c r="BDB27" s="28"/>
      <c r="BDC27" s="20"/>
      <c r="BDD27" s="20"/>
      <c r="BDE27" s="29"/>
      <c r="BDF27" s="33"/>
      <c r="BDG27" s="93"/>
      <c r="BDH27" s="20"/>
      <c r="BDI27" s="28"/>
      <c r="BDJ27" s="20"/>
      <c r="BDK27" s="20"/>
      <c r="BDL27" s="29"/>
      <c r="BDM27" s="33"/>
      <c r="BDN27" s="93"/>
      <c r="BDO27" s="20"/>
      <c r="BDP27" s="28"/>
      <c r="BDQ27" s="20"/>
      <c r="BDR27" s="20"/>
      <c r="BDS27" s="29"/>
      <c r="BDT27" s="33"/>
      <c r="BDU27" s="93"/>
      <c r="BDV27" s="20"/>
      <c r="BDW27" s="28"/>
      <c r="BDX27" s="20"/>
      <c r="BDY27" s="20"/>
      <c r="BDZ27" s="29"/>
      <c r="BEA27" s="33"/>
      <c r="BEB27" s="93"/>
      <c r="BEC27" s="20"/>
      <c r="BED27" s="28"/>
      <c r="BEE27" s="20"/>
      <c r="BEF27" s="20"/>
      <c r="BEG27" s="29"/>
      <c r="BEH27" s="33"/>
      <c r="BEI27" s="93"/>
      <c r="BEJ27" s="20"/>
      <c r="BEK27" s="28"/>
      <c r="BEL27" s="20"/>
      <c r="BEM27" s="20"/>
      <c r="BEN27" s="29"/>
      <c r="BEO27" s="33"/>
      <c r="BEP27" s="93"/>
      <c r="BEQ27" s="20"/>
      <c r="BER27" s="28"/>
      <c r="BES27" s="20"/>
      <c r="BET27" s="20"/>
      <c r="BEU27" s="29"/>
      <c r="BEV27" s="33"/>
      <c r="BEW27" s="93"/>
      <c r="BEX27" s="20"/>
      <c r="BEY27" s="28"/>
      <c r="BEZ27" s="20"/>
      <c r="BFA27" s="20"/>
      <c r="BFB27" s="29"/>
      <c r="BFC27" s="33"/>
      <c r="BFD27" s="93"/>
      <c r="BFE27" s="20"/>
      <c r="BFF27" s="28"/>
      <c r="BFG27" s="20"/>
      <c r="BFH27" s="20"/>
      <c r="BFI27" s="29"/>
      <c r="BFJ27" s="33"/>
      <c r="BFK27" s="93"/>
      <c r="BFL27" s="20"/>
      <c r="BFM27" s="28"/>
      <c r="BFN27" s="20"/>
      <c r="BFO27" s="20"/>
      <c r="BFP27" s="29"/>
      <c r="BFQ27" s="33"/>
      <c r="BFR27" s="93"/>
      <c r="BFS27" s="20"/>
      <c r="BFT27" s="28"/>
      <c r="BFU27" s="20"/>
      <c r="BFV27" s="20"/>
      <c r="BFW27" s="29"/>
      <c r="BFX27" s="33"/>
      <c r="BFY27" s="93"/>
      <c r="BFZ27" s="20"/>
      <c r="BGA27" s="28"/>
      <c r="BGB27" s="20"/>
      <c r="BGC27" s="20"/>
      <c r="BGD27" s="29"/>
      <c r="BGE27" s="33"/>
      <c r="BGF27" s="93"/>
      <c r="BGG27" s="20"/>
      <c r="BGH27" s="28"/>
      <c r="BGI27" s="20"/>
      <c r="BGJ27" s="20"/>
      <c r="BGK27" s="29"/>
      <c r="BGL27" s="33"/>
      <c r="BGM27" s="93"/>
      <c r="BGN27" s="20"/>
      <c r="BGO27" s="28"/>
      <c r="BGP27" s="20"/>
      <c r="BGQ27" s="20"/>
      <c r="BGR27" s="29"/>
      <c r="BGS27" s="33"/>
      <c r="BGT27" s="93"/>
      <c r="BGU27" s="20"/>
      <c r="BGV27" s="28"/>
      <c r="BGW27" s="20"/>
      <c r="BGX27" s="20"/>
      <c r="BGY27" s="29"/>
      <c r="BGZ27" s="33"/>
      <c r="BHA27" s="93"/>
      <c r="BHB27" s="20"/>
      <c r="BHC27" s="28"/>
      <c r="BHD27" s="20"/>
      <c r="BHE27" s="20"/>
      <c r="BHF27" s="29"/>
      <c r="BHG27" s="33"/>
      <c r="BHH27" s="93"/>
      <c r="BHI27" s="20"/>
      <c r="BHJ27" s="28"/>
      <c r="BHK27" s="20"/>
      <c r="BHL27" s="20"/>
      <c r="BHM27" s="29"/>
      <c r="BHN27" s="33"/>
      <c r="BHO27" s="93"/>
      <c r="BHP27" s="20"/>
      <c r="BHQ27" s="28"/>
      <c r="BHR27" s="20"/>
      <c r="BHS27" s="20"/>
      <c r="BHT27" s="29"/>
      <c r="BHU27" s="33"/>
      <c r="BHV27" s="93"/>
      <c r="BHW27" s="20"/>
      <c r="BHX27" s="28"/>
      <c r="BHY27" s="20"/>
      <c r="BHZ27" s="20"/>
      <c r="BIA27" s="29"/>
      <c r="BIB27" s="33"/>
      <c r="BIC27" s="93"/>
      <c r="BID27" s="20"/>
      <c r="BIE27" s="28"/>
      <c r="BIF27" s="20"/>
      <c r="BIG27" s="20"/>
      <c r="BIH27" s="29"/>
      <c r="BII27" s="33"/>
      <c r="BIJ27" s="93"/>
      <c r="BIK27" s="20"/>
      <c r="BIL27" s="28"/>
      <c r="BIM27" s="20"/>
      <c r="BIN27" s="20"/>
      <c r="BIO27" s="29"/>
      <c r="BIP27" s="33"/>
      <c r="BIQ27" s="93"/>
      <c r="BIR27" s="20"/>
      <c r="BIS27" s="28"/>
      <c r="BIT27" s="20"/>
      <c r="BIU27" s="20"/>
      <c r="BIV27" s="29"/>
      <c r="BIW27" s="33"/>
      <c r="BIX27" s="93"/>
      <c r="BIY27" s="20"/>
      <c r="BIZ27" s="28"/>
      <c r="BJA27" s="20"/>
      <c r="BJB27" s="20"/>
      <c r="BJC27" s="29"/>
      <c r="BJD27" s="33"/>
      <c r="BJE27" s="93"/>
      <c r="BJF27" s="20"/>
      <c r="BJG27" s="28"/>
      <c r="BJH27" s="20"/>
      <c r="BJI27" s="20"/>
      <c r="BJJ27" s="29"/>
      <c r="BJK27" s="33"/>
      <c r="BJL27" s="93"/>
      <c r="BJM27" s="20"/>
      <c r="BJN27" s="28"/>
      <c r="BJO27" s="20"/>
      <c r="BJP27" s="20"/>
      <c r="BJQ27" s="29"/>
      <c r="BJR27" s="33"/>
      <c r="BJS27" s="93"/>
      <c r="BJT27" s="20"/>
      <c r="BJU27" s="28"/>
      <c r="BJV27" s="20"/>
      <c r="BJW27" s="20"/>
      <c r="BJX27" s="29"/>
      <c r="BJY27" s="33"/>
      <c r="BJZ27" s="93"/>
      <c r="BKA27" s="20"/>
      <c r="BKB27" s="28"/>
      <c r="BKC27" s="20"/>
      <c r="BKD27" s="20"/>
      <c r="BKE27" s="29"/>
      <c r="BKF27" s="33"/>
      <c r="BKG27" s="93"/>
      <c r="BKH27" s="20"/>
      <c r="BKI27" s="28"/>
      <c r="BKJ27" s="20"/>
      <c r="BKK27" s="20"/>
      <c r="BKL27" s="29"/>
      <c r="BKM27" s="33"/>
      <c r="BKN27" s="93"/>
      <c r="BKO27" s="20"/>
      <c r="BKP27" s="28"/>
      <c r="BKQ27" s="20"/>
      <c r="BKR27" s="20"/>
      <c r="BKS27" s="29"/>
      <c r="BKT27" s="33"/>
      <c r="BKU27" s="93"/>
      <c r="BKV27" s="20"/>
      <c r="BKW27" s="28"/>
      <c r="BKX27" s="20"/>
      <c r="BKY27" s="20"/>
      <c r="BKZ27" s="29"/>
      <c r="BLA27" s="33"/>
      <c r="BLB27" s="93"/>
      <c r="BLC27" s="20"/>
      <c r="BLD27" s="28"/>
      <c r="BLE27" s="20"/>
      <c r="BLF27" s="20"/>
      <c r="BLG27" s="29"/>
      <c r="BLH27" s="33"/>
      <c r="BLI27" s="93"/>
      <c r="BLJ27" s="20"/>
      <c r="BLK27" s="28"/>
      <c r="BLL27" s="20"/>
      <c r="BLM27" s="20"/>
      <c r="BLN27" s="29"/>
      <c r="BLO27" s="33"/>
      <c r="BLP27" s="93"/>
      <c r="BLQ27" s="20"/>
      <c r="BLR27" s="28"/>
      <c r="BLS27" s="20"/>
      <c r="BLT27" s="20"/>
      <c r="BLU27" s="29"/>
      <c r="BLV27" s="33"/>
      <c r="BLW27" s="93"/>
      <c r="BLX27" s="20"/>
      <c r="BLY27" s="28"/>
      <c r="BLZ27" s="20"/>
      <c r="BMA27" s="20"/>
      <c r="BMB27" s="29"/>
      <c r="BMC27" s="33"/>
      <c r="BMD27" s="93"/>
      <c r="BME27" s="20"/>
      <c r="BMF27" s="28"/>
      <c r="BMG27" s="20"/>
      <c r="BMH27" s="20"/>
      <c r="BMI27" s="29"/>
      <c r="BMJ27" s="33"/>
      <c r="BMK27" s="93"/>
      <c r="BML27" s="20"/>
      <c r="BMM27" s="28"/>
      <c r="BMN27" s="20"/>
      <c r="BMO27" s="20"/>
      <c r="BMP27" s="29"/>
      <c r="BMQ27" s="33"/>
      <c r="BMR27" s="93"/>
      <c r="BMS27" s="20"/>
      <c r="BMT27" s="28"/>
      <c r="BMU27" s="20"/>
      <c r="BMV27" s="20"/>
      <c r="BMW27" s="29"/>
      <c r="BMX27" s="33"/>
      <c r="BMY27" s="93"/>
      <c r="BMZ27" s="20"/>
      <c r="BNA27" s="28"/>
      <c r="BNB27" s="20"/>
      <c r="BNC27" s="20"/>
      <c r="BND27" s="29"/>
      <c r="BNE27" s="33"/>
      <c r="BNF27" s="93"/>
      <c r="BNG27" s="20"/>
      <c r="BNH27" s="28"/>
      <c r="BNI27" s="20"/>
      <c r="BNJ27" s="20"/>
      <c r="BNK27" s="29"/>
      <c r="BNL27" s="33"/>
      <c r="BNM27" s="93"/>
      <c r="BNN27" s="20"/>
      <c r="BNO27" s="28"/>
      <c r="BNP27" s="20"/>
      <c r="BNQ27" s="20"/>
      <c r="BNR27" s="29"/>
      <c r="BNS27" s="33"/>
      <c r="BNT27" s="93"/>
      <c r="BNU27" s="20"/>
      <c r="BNV27" s="28"/>
      <c r="BNW27" s="20"/>
      <c r="BNX27" s="20"/>
      <c r="BNY27" s="29"/>
      <c r="BNZ27" s="33"/>
      <c r="BOA27" s="93"/>
      <c r="BOB27" s="20"/>
      <c r="BOC27" s="28"/>
      <c r="BOD27" s="20"/>
      <c r="BOE27" s="20"/>
      <c r="BOF27" s="29"/>
      <c r="BOG27" s="33"/>
      <c r="BOH27" s="93"/>
      <c r="BOI27" s="20"/>
      <c r="BOJ27" s="28"/>
      <c r="BOK27" s="20"/>
      <c r="BOL27" s="20"/>
      <c r="BOM27" s="29"/>
      <c r="BON27" s="33"/>
      <c r="BOO27" s="93"/>
      <c r="BOP27" s="20"/>
      <c r="BOQ27" s="28"/>
      <c r="BOR27" s="20"/>
      <c r="BOS27" s="20"/>
      <c r="BOT27" s="29"/>
      <c r="BOU27" s="33"/>
      <c r="BOV27" s="93"/>
      <c r="BOW27" s="20"/>
      <c r="BOX27" s="28"/>
      <c r="BOY27" s="20"/>
      <c r="BOZ27" s="20"/>
      <c r="BPA27" s="29"/>
      <c r="BPB27" s="33"/>
      <c r="BPC27" s="93"/>
      <c r="BPD27" s="20"/>
      <c r="BPE27" s="28"/>
      <c r="BPF27" s="20"/>
      <c r="BPG27" s="20"/>
      <c r="BPH27" s="29"/>
      <c r="BPI27" s="33"/>
      <c r="BPJ27" s="93"/>
      <c r="BPK27" s="20"/>
      <c r="BPL27" s="28"/>
      <c r="BPM27" s="20"/>
      <c r="BPN27" s="20"/>
      <c r="BPO27" s="29"/>
      <c r="BPP27" s="33"/>
      <c r="BPQ27" s="93"/>
      <c r="BPR27" s="20"/>
      <c r="BPS27" s="28"/>
      <c r="BPT27" s="20"/>
      <c r="BPU27" s="20"/>
      <c r="BPV27" s="29"/>
      <c r="BPW27" s="33"/>
      <c r="BPX27" s="93"/>
      <c r="BPY27" s="20"/>
      <c r="BPZ27" s="28"/>
      <c r="BQA27" s="20"/>
      <c r="BQB27" s="20"/>
      <c r="BQC27" s="29"/>
      <c r="BQD27" s="33"/>
      <c r="BQE27" s="93"/>
      <c r="BQF27" s="20"/>
      <c r="BQG27" s="28"/>
      <c r="BQH27" s="20"/>
      <c r="BQI27" s="20"/>
      <c r="BQJ27" s="29"/>
      <c r="BQK27" s="33"/>
      <c r="BQL27" s="93"/>
      <c r="BQM27" s="20"/>
      <c r="BQN27" s="28"/>
      <c r="BQO27" s="20"/>
      <c r="BQP27" s="20"/>
      <c r="BQQ27" s="29"/>
      <c r="BQR27" s="33"/>
      <c r="BQS27" s="93"/>
      <c r="BQT27" s="20"/>
      <c r="BQU27" s="28"/>
      <c r="BQV27" s="20"/>
      <c r="BQW27" s="20"/>
      <c r="BQX27" s="29"/>
      <c r="BQY27" s="33"/>
      <c r="BQZ27" s="93"/>
      <c r="BRA27" s="20"/>
      <c r="BRB27" s="28"/>
      <c r="BRC27" s="20"/>
      <c r="BRD27" s="20"/>
      <c r="BRE27" s="29"/>
      <c r="BRF27" s="33"/>
      <c r="BRG27" s="93"/>
      <c r="BRH27" s="20"/>
      <c r="BRI27" s="28"/>
      <c r="BRJ27" s="20"/>
      <c r="BRK27" s="20"/>
      <c r="BRL27" s="29"/>
      <c r="BRM27" s="33"/>
      <c r="BRN27" s="93"/>
      <c r="BRO27" s="20"/>
      <c r="BRP27" s="28"/>
      <c r="BRQ27" s="20"/>
      <c r="BRR27" s="20"/>
      <c r="BRS27" s="29"/>
      <c r="BRT27" s="33"/>
      <c r="BRU27" s="93"/>
      <c r="BRV27" s="20"/>
      <c r="BRW27" s="28"/>
      <c r="BRX27" s="20"/>
      <c r="BRY27" s="20"/>
      <c r="BRZ27" s="29"/>
      <c r="BSA27" s="33"/>
      <c r="BSB27" s="93"/>
      <c r="BSC27" s="20"/>
      <c r="BSD27" s="28"/>
      <c r="BSE27" s="20"/>
      <c r="BSF27" s="20"/>
      <c r="BSG27" s="29"/>
      <c r="BSH27" s="33"/>
      <c r="BSI27" s="93"/>
      <c r="BSJ27" s="20"/>
      <c r="BSK27" s="28"/>
      <c r="BSL27" s="20"/>
      <c r="BSM27" s="20"/>
      <c r="BSN27" s="29"/>
      <c r="BSO27" s="33"/>
      <c r="BSP27" s="93"/>
      <c r="BSQ27" s="20"/>
      <c r="BSR27" s="28"/>
      <c r="BSS27" s="20"/>
      <c r="BST27" s="20"/>
      <c r="BSU27" s="29"/>
      <c r="BSV27" s="33"/>
      <c r="BSW27" s="93"/>
      <c r="BSX27" s="20"/>
      <c r="BSY27" s="28"/>
      <c r="BSZ27" s="20"/>
      <c r="BTA27" s="20"/>
      <c r="BTB27" s="29"/>
      <c r="BTC27" s="33"/>
      <c r="BTD27" s="93"/>
      <c r="BTE27" s="20"/>
      <c r="BTF27" s="28"/>
      <c r="BTG27" s="20"/>
      <c r="BTH27" s="20"/>
      <c r="BTI27" s="29"/>
      <c r="BTJ27" s="33"/>
      <c r="BTK27" s="93"/>
      <c r="BTL27" s="20"/>
      <c r="BTM27" s="28"/>
      <c r="BTN27" s="20"/>
      <c r="BTO27" s="20"/>
      <c r="BTP27" s="29"/>
      <c r="BTQ27" s="33"/>
      <c r="BTR27" s="93"/>
      <c r="BTS27" s="20"/>
      <c r="BTT27" s="28"/>
      <c r="BTU27" s="20"/>
      <c r="BTV27" s="20"/>
      <c r="BTW27" s="29"/>
      <c r="BTX27" s="33"/>
      <c r="BTY27" s="93"/>
      <c r="BTZ27" s="20"/>
      <c r="BUA27" s="28"/>
      <c r="BUB27" s="20"/>
      <c r="BUC27" s="20"/>
      <c r="BUD27" s="29"/>
      <c r="BUE27" s="33"/>
      <c r="BUF27" s="93"/>
      <c r="BUG27" s="20"/>
      <c r="BUH27" s="28"/>
      <c r="BUI27" s="20"/>
      <c r="BUJ27" s="20"/>
      <c r="BUK27" s="29"/>
      <c r="BUL27" s="33"/>
      <c r="BUM27" s="93"/>
      <c r="BUN27" s="20"/>
      <c r="BUO27" s="28"/>
      <c r="BUP27" s="20"/>
      <c r="BUQ27" s="20"/>
      <c r="BUR27" s="29"/>
      <c r="BUS27" s="33"/>
      <c r="BUT27" s="93"/>
      <c r="BUU27" s="20"/>
      <c r="BUV27" s="28"/>
      <c r="BUW27" s="20"/>
      <c r="BUX27" s="20"/>
      <c r="BUY27" s="29"/>
      <c r="BUZ27" s="33"/>
      <c r="BVA27" s="93"/>
      <c r="BVB27" s="20"/>
      <c r="BVC27" s="28"/>
      <c r="BVD27" s="20"/>
      <c r="BVE27" s="20"/>
      <c r="BVF27" s="29"/>
      <c r="BVG27" s="33"/>
      <c r="BVH27" s="93"/>
      <c r="BVI27" s="20"/>
      <c r="BVJ27" s="28"/>
      <c r="BVK27" s="20"/>
      <c r="BVL27" s="20"/>
      <c r="BVM27" s="29"/>
      <c r="BVN27" s="33"/>
      <c r="BVO27" s="93"/>
      <c r="BVP27" s="20"/>
      <c r="BVQ27" s="28"/>
      <c r="BVR27" s="20"/>
      <c r="BVS27" s="20"/>
      <c r="BVT27" s="29"/>
      <c r="BVU27" s="33"/>
      <c r="BVV27" s="93"/>
      <c r="BVW27" s="20"/>
      <c r="BVX27" s="28"/>
      <c r="BVY27" s="20"/>
      <c r="BVZ27" s="20"/>
      <c r="BWA27" s="29"/>
      <c r="BWB27" s="33"/>
      <c r="BWC27" s="93"/>
      <c r="BWD27" s="20"/>
      <c r="BWE27" s="28"/>
      <c r="BWF27" s="20"/>
      <c r="BWG27" s="20"/>
      <c r="BWH27" s="29"/>
      <c r="BWI27" s="33"/>
      <c r="BWJ27" s="93"/>
      <c r="BWK27" s="20"/>
      <c r="BWL27" s="28"/>
      <c r="BWM27" s="20"/>
      <c r="BWN27" s="20"/>
      <c r="BWO27" s="29"/>
      <c r="BWP27" s="33"/>
      <c r="BWQ27" s="93"/>
      <c r="BWR27" s="20"/>
      <c r="BWS27" s="28"/>
      <c r="BWT27" s="20"/>
      <c r="BWU27" s="20"/>
      <c r="BWV27" s="29"/>
      <c r="BWW27" s="33"/>
      <c r="BWX27" s="93"/>
      <c r="BWY27" s="20"/>
      <c r="BWZ27" s="28"/>
      <c r="BXA27" s="20"/>
      <c r="BXB27" s="20"/>
      <c r="BXC27" s="29"/>
      <c r="BXD27" s="33"/>
      <c r="BXE27" s="93"/>
      <c r="BXF27" s="20"/>
      <c r="BXG27" s="28"/>
      <c r="BXH27" s="20"/>
      <c r="BXI27" s="20"/>
      <c r="BXJ27" s="29"/>
      <c r="BXK27" s="33"/>
      <c r="BXL27" s="93"/>
      <c r="BXM27" s="20"/>
      <c r="BXN27" s="28"/>
      <c r="BXO27" s="20"/>
      <c r="BXP27" s="20"/>
      <c r="BXQ27" s="29"/>
      <c r="BXR27" s="33"/>
      <c r="BXS27" s="93"/>
      <c r="BXT27" s="20"/>
      <c r="BXU27" s="28"/>
      <c r="BXV27" s="20"/>
      <c r="BXW27" s="20"/>
      <c r="BXX27" s="29"/>
      <c r="BXY27" s="33"/>
      <c r="BXZ27" s="93"/>
      <c r="BYA27" s="20"/>
      <c r="BYB27" s="28"/>
      <c r="BYC27" s="20"/>
      <c r="BYD27" s="20"/>
      <c r="BYE27" s="29"/>
      <c r="BYF27" s="33"/>
      <c r="BYG27" s="93"/>
      <c r="BYH27" s="20"/>
      <c r="BYI27" s="28"/>
      <c r="BYJ27" s="20"/>
      <c r="BYK27" s="20"/>
      <c r="BYL27" s="29"/>
      <c r="BYM27" s="33"/>
      <c r="BYN27" s="93"/>
      <c r="BYO27" s="20"/>
      <c r="BYP27" s="28"/>
      <c r="BYQ27" s="20"/>
      <c r="BYR27" s="20"/>
      <c r="BYS27" s="29"/>
      <c r="BYT27" s="33"/>
      <c r="BYU27" s="93"/>
      <c r="BYV27" s="20"/>
      <c r="BYW27" s="28"/>
      <c r="BYX27" s="20"/>
      <c r="BYY27" s="20"/>
      <c r="BYZ27" s="29"/>
      <c r="BZA27" s="33"/>
      <c r="BZB27" s="93"/>
      <c r="BZC27" s="20"/>
      <c r="BZD27" s="28"/>
      <c r="BZE27" s="20"/>
      <c r="BZF27" s="20"/>
      <c r="BZG27" s="29"/>
      <c r="BZH27" s="33"/>
      <c r="BZI27" s="93"/>
      <c r="BZJ27" s="20"/>
      <c r="BZK27" s="28"/>
      <c r="BZL27" s="20"/>
      <c r="BZM27" s="20"/>
      <c r="BZN27" s="29"/>
      <c r="BZO27" s="33"/>
      <c r="BZP27" s="93"/>
      <c r="BZQ27" s="20"/>
      <c r="BZR27" s="28"/>
      <c r="BZS27" s="20"/>
      <c r="BZT27" s="20"/>
      <c r="BZU27" s="29"/>
      <c r="BZV27" s="33"/>
      <c r="BZW27" s="93"/>
      <c r="BZX27" s="20"/>
      <c r="BZY27" s="28"/>
      <c r="BZZ27" s="20"/>
      <c r="CAA27" s="20"/>
      <c r="CAB27" s="29"/>
      <c r="CAC27" s="33"/>
      <c r="CAD27" s="93"/>
      <c r="CAE27" s="20"/>
      <c r="CAF27" s="28"/>
      <c r="CAG27" s="20"/>
      <c r="CAH27" s="20"/>
      <c r="CAI27" s="29"/>
      <c r="CAJ27" s="33"/>
      <c r="CAK27" s="93"/>
      <c r="CAL27" s="20"/>
      <c r="CAM27" s="28"/>
      <c r="CAN27" s="20"/>
      <c r="CAO27" s="20"/>
      <c r="CAP27" s="29"/>
      <c r="CAQ27" s="33"/>
      <c r="CAR27" s="93"/>
      <c r="CAS27" s="20"/>
      <c r="CAT27" s="28"/>
      <c r="CAU27" s="20"/>
      <c r="CAV27" s="20"/>
      <c r="CAW27" s="29"/>
      <c r="CAX27" s="33"/>
      <c r="CAY27" s="93"/>
      <c r="CAZ27" s="20"/>
      <c r="CBA27" s="28"/>
      <c r="CBB27" s="20"/>
      <c r="CBC27" s="20"/>
      <c r="CBD27" s="29"/>
      <c r="CBE27" s="33"/>
      <c r="CBF27" s="93"/>
      <c r="CBG27" s="20"/>
      <c r="CBH27" s="28"/>
      <c r="CBI27" s="20"/>
      <c r="CBJ27" s="20"/>
      <c r="CBK27" s="29"/>
      <c r="CBL27" s="33"/>
      <c r="CBM27" s="93"/>
      <c r="CBN27" s="20"/>
      <c r="CBO27" s="28"/>
      <c r="CBP27" s="20"/>
      <c r="CBQ27" s="20"/>
      <c r="CBR27" s="29"/>
      <c r="CBS27" s="33"/>
      <c r="CBT27" s="93"/>
      <c r="CBU27" s="20"/>
      <c r="CBV27" s="28"/>
      <c r="CBW27" s="20"/>
      <c r="CBX27" s="20"/>
      <c r="CBY27" s="29"/>
      <c r="CBZ27" s="33"/>
      <c r="CCA27" s="93"/>
      <c r="CCB27" s="20"/>
      <c r="CCC27" s="28"/>
      <c r="CCD27" s="20"/>
      <c r="CCE27" s="20"/>
      <c r="CCF27" s="29"/>
      <c r="CCG27" s="33"/>
      <c r="CCH27" s="93"/>
      <c r="CCI27" s="20"/>
      <c r="CCJ27" s="28"/>
      <c r="CCK27" s="20"/>
      <c r="CCL27" s="20"/>
      <c r="CCM27" s="29"/>
      <c r="CCN27" s="33"/>
      <c r="CCO27" s="93"/>
      <c r="CCP27" s="20"/>
      <c r="CCQ27" s="28"/>
      <c r="CCR27" s="20"/>
      <c r="CCS27" s="20"/>
      <c r="CCT27" s="29"/>
      <c r="CCU27" s="33"/>
      <c r="CCV27" s="93"/>
      <c r="CCW27" s="20"/>
      <c r="CCX27" s="28"/>
      <c r="CCY27" s="20"/>
      <c r="CCZ27" s="20"/>
      <c r="CDA27" s="29"/>
      <c r="CDB27" s="33"/>
      <c r="CDC27" s="93"/>
      <c r="CDD27" s="20"/>
      <c r="CDE27" s="28"/>
      <c r="CDF27" s="20"/>
      <c r="CDG27" s="20"/>
      <c r="CDH27" s="29"/>
      <c r="CDI27" s="33"/>
      <c r="CDJ27" s="93"/>
      <c r="CDK27" s="20"/>
      <c r="CDL27" s="28"/>
      <c r="CDM27" s="20"/>
      <c r="CDN27" s="20"/>
      <c r="CDO27" s="29"/>
      <c r="CDP27" s="33"/>
      <c r="CDQ27" s="93"/>
      <c r="CDR27" s="20"/>
      <c r="CDS27" s="28"/>
      <c r="CDT27" s="20"/>
      <c r="CDU27" s="20"/>
      <c r="CDV27" s="29"/>
      <c r="CDW27" s="33"/>
      <c r="CDX27" s="93"/>
      <c r="CDY27" s="20"/>
      <c r="CDZ27" s="28"/>
      <c r="CEA27" s="20"/>
      <c r="CEB27" s="20"/>
      <c r="CEC27" s="29"/>
      <c r="CED27" s="33"/>
      <c r="CEE27" s="93"/>
      <c r="CEF27" s="20"/>
      <c r="CEG27" s="28"/>
      <c r="CEH27" s="20"/>
      <c r="CEI27" s="20"/>
      <c r="CEJ27" s="29"/>
      <c r="CEK27" s="33"/>
      <c r="CEL27" s="93"/>
      <c r="CEM27" s="20"/>
      <c r="CEN27" s="28"/>
      <c r="CEO27" s="20"/>
      <c r="CEP27" s="20"/>
      <c r="CEQ27" s="29"/>
      <c r="CER27" s="33"/>
      <c r="CES27" s="93"/>
      <c r="CET27" s="20"/>
      <c r="CEU27" s="28"/>
      <c r="CEV27" s="20"/>
      <c r="CEW27" s="20"/>
      <c r="CEX27" s="29"/>
      <c r="CEY27" s="33"/>
      <c r="CEZ27" s="93"/>
      <c r="CFA27" s="20"/>
      <c r="CFB27" s="28"/>
      <c r="CFC27" s="20"/>
      <c r="CFD27" s="20"/>
      <c r="CFE27" s="29"/>
      <c r="CFF27" s="33"/>
      <c r="CFG27" s="93"/>
      <c r="CFH27" s="20"/>
      <c r="CFI27" s="28"/>
      <c r="CFJ27" s="20"/>
      <c r="CFK27" s="20"/>
      <c r="CFL27" s="29"/>
      <c r="CFM27" s="33"/>
      <c r="CFN27" s="93"/>
      <c r="CFO27" s="20"/>
      <c r="CFP27" s="28"/>
      <c r="CFQ27" s="20"/>
      <c r="CFR27" s="20"/>
      <c r="CFS27" s="29"/>
      <c r="CFT27" s="33"/>
      <c r="CFU27" s="93"/>
      <c r="CFV27" s="20"/>
      <c r="CFW27" s="28"/>
      <c r="CFX27" s="20"/>
      <c r="CFY27" s="20"/>
      <c r="CFZ27" s="29"/>
      <c r="CGA27" s="33"/>
      <c r="CGB27" s="93"/>
      <c r="CGC27" s="20"/>
      <c r="CGD27" s="28"/>
      <c r="CGE27" s="20"/>
      <c r="CGF27" s="20"/>
      <c r="CGG27" s="29"/>
      <c r="CGH27" s="33"/>
      <c r="CGI27" s="93"/>
      <c r="CGJ27" s="20"/>
      <c r="CGK27" s="28"/>
      <c r="CGL27" s="20"/>
      <c r="CGM27" s="20"/>
      <c r="CGN27" s="29"/>
      <c r="CGO27" s="33"/>
      <c r="CGP27" s="93"/>
      <c r="CGQ27" s="20"/>
      <c r="CGR27" s="28"/>
      <c r="CGS27" s="20"/>
      <c r="CGT27" s="20"/>
      <c r="CGU27" s="29"/>
      <c r="CGV27" s="33"/>
      <c r="CGW27" s="93"/>
      <c r="CGX27" s="20"/>
      <c r="CGY27" s="28"/>
      <c r="CGZ27" s="20"/>
      <c r="CHA27" s="20"/>
      <c r="CHB27" s="29"/>
      <c r="CHC27" s="33"/>
      <c r="CHD27" s="93"/>
      <c r="CHE27" s="20"/>
      <c r="CHF27" s="28"/>
      <c r="CHG27" s="20"/>
      <c r="CHH27" s="20"/>
      <c r="CHI27" s="29"/>
      <c r="CHJ27" s="33"/>
      <c r="CHK27" s="93"/>
      <c r="CHL27" s="20"/>
      <c r="CHM27" s="28"/>
      <c r="CHN27" s="20"/>
      <c r="CHO27" s="20"/>
      <c r="CHP27" s="29"/>
      <c r="CHQ27" s="33"/>
      <c r="CHR27" s="93"/>
      <c r="CHS27" s="20"/>
      <c r="CHT27" s="28"/>
      <c r="CHU27" s="20"/>
      <c r="CHV27" s="20"/>
      <c r="CHW27" s="29"/>
      <c r="CHX27" s="33"/>
      <c r="CHY27" s="93"/>
      <c r="CHZ27" s="20"/>
      <c r="CIA27" s="28"/>
      <c r="CIB27" s="20"/>
      <c r="CIC27" s="20"/>
      <c r="CID27" s="29"/>
      <c r="CIE27" s="33"/>
      <c r="CIF27" s="93"/>
      <c r="CIG27" s="20"/>
      <c r="CIH27" s="28"/>
      <c r="CII27" s="20"/>
      <c r="CIJ27" s="20"/>
      <c r="CIK27" s="29"/>
      <c r="CIL27" s="33"/>
      <c r="CIM27" s="93"/>
      <c r="CIN27" s="20"/>
      <c r="CIO27" s="28"/>
      <c r="CIP27" s="20"/>
      <c r="CIQ27" s="20"/>
      <c r="CIR27" s="29"/>
      <c r="CIS27" s="33"/>
      <c r="CIT27" s="93"/>
      <c r="CIU27" s="20"/>
      <c r="CIV27" s="28"/>
      <c r="CIW27" s="20"/>
      <c r="CIX27" s="20"/>
      <c r="CIY27" s="29"/>
      <c r="CIZ27" s="33"/>
      <c r="CJA27" s="93"/>
      <c r="CJB27" s="20"/>
      <c r="CJC27" s="28"/>
      <c r="CJD27" s="20"/>
      <c r="CJE27" s="20"/>
      <c r="CJF27" s="29"/>
      <c r="CJG27" s="33"/>
      <c r="CJH27" s="93"/>
      <c r="CJI27" s="20"/>
      <c r="CJJ27" s="28"/>
      <c r="CJK27" s="20"/>
      <c r="CJL27" s="20"/>
      <c r="CJM27" s="29"/>
      <c r="CJN27" s="33"/>
      <c r="CJO27" s="93"/>
      <c r="CJP27" s="20"/>
      <c r="CJQ27" s="28"/>
      <c r="CJR27" s="20"/>
      <c r="CJS27" s="20"/>
      <c r="CJT27" s="29"/>
      <c r="CJU27" s="33"/>
      <c r="CJV27" s="93"/>
      <c r="CJW27" s="20"/>
      <c r="CJX27" s="28"/>
      <c r="CJY27" s="20"/>
      <c r="CJZ27" s="20"/>
      <c r="CKA27" s="29"/>
      <c r="CKB27" s="33"/>
      <c r="CKC27" s="93"/>
      <c r="CKD27" s="20"/>
      <c r="CKE27" s="28"/>
      <c r="CKF27" s="20"/>
      <c r="CKG27" s="20"/>
      <c r="CKH27" s="29"/>
      <c r="CKI27" s="33"/>
      <c r="CKJ27" s="93"/>
      <c r="CKK27" s="20"/>
      <c r="CKL27" s="28"/>
      <c r="CKM27" s="20"/>
      <c r="CKN27" s="20"/>
      <c r="CKO27" s="29"/>
      <c r="CKP27" s="33"/>
      <c r="CKQ27" s="93"/>
      <c r="CKR27" s="20"/>
      <c r="CKS27" s="28"/>
      <c r="CKT27" s="20"/>
      <c r="CKU27" s="20"/>
      <c r="CKV27" s="29"/>
      <c r="CKW27" s="33"/>
      <c r="CKX27" s="93"/>
      <c r="CKY27" s="20"/>
      <c r="CKZ27" s="28"/>
      <c r="CLA27" s="20"/>
      <c r="CLB27" s="20"/>
      <c r="CLC27" s="29"/>
      <c r="CLD27" s="33"/>
      <c r="CLE27" s="93"/>
      <c r="CLF27" s="20"/>
      <c r="CLG27" s="28"/>
      <c r="CLH27" s="20"/>
      <c r="CLI27" s="20"/>
      <c r="CLJ27" s="29"/>
      <c r="CLK27" s="33"/>
      <c r="CLL27" s="93"/>
      <c r="CLM27" s="20"/>
      <c r="CLN27" s="28"/>
      <c r="CLO27" s="20"/>
      <c r="CLP27" s="20"/>
      <c r="CLQ27" s="29"/>
      <c r="CLR27" s="33"/>
      <c r="CLS27" s="93"/>
      <c r="CLT27" s="20"/>
      <c r="CLU27" s="28"/>
      <c r="CLV27" s="20"/>
      <c r="CLW27" s="20"/>
      <c r="CLX27" s="29"/>
      <c r="CLY27" s="33"/>
      <c r="CLZ27" s="93"/>
      <c r="CMA27" s="20"/>
      <c r="CMB27" s="28"/>
      <c r="CMC27" s="20"/>
      <c r="CMD27" s="20"/>
      <c r="CME27" s="29"/>
      <c r="CMF27" s="33"/>
      <c r="CMG27" s="93"/>
      <c r="CMH27" s="20"/>
      <c r="CMI27" s="28"/>
      <c r="CMJ27" s="20"/>
      <c r="CMK27" s="20"/>
      <c r="CML27" s="29"/>
      <c r="CMM27" s="33"/>
      <c r="CMN27" s="93"/>
      <c r="CMO27" s="20"/>
      <c r="CMP27" s="28"/>
      <c r="CMQ27" s="20"/>
      <c r="CMR27" s="20"/>
      <c r="CMS27" s="29"/>
      <c r="CMT27" s="33"/>
      <c r="CMU27" s="93"/>
      <c r="CMV27" s="20"/>
      <c r="CMW27" s="28"/>
      <c r="CMX27" s="20"/>
      <c r="CMY27" s="20"/>
      <c r="CMZ27" s="29"/>
      <c r="CNA27" s="33"/>
      <c r="CNB27" s="93"/>
      <c r="CNC27" s="20"/>
      <c r="CND27" s="28"/>
      <c r="CNE27" s="20"/>
      <c r="CNF27" s="20"/>
      <c r="CNG27" s="29"/>
      <c r="CNH27" s="33"/>
      <c r="CNI27" s="93"/>
      <c r="CNJ27" s="20"/>
      <c r="CNK27" s="28"/>
      <c r="CNL27" s="20"/>
      <c r="CNM27" s="20"/>
      <c r="CNN27" s="29"/>
      <c r="CNO27" s="33"/>
      <c r="CNP27" s="93"/>
      <c r="CNQ27" s="20"/>
      <c r="CNR27" s="28"/>
      <c r="CNS27" s="20"/>
      <c r="CNT27" s="20"/>
      <c r="CNU27" s="29"/>
      <c r="CNV27" s="33"/>
      <c r="CNW27" s="93"/>
      <c r="CNX27" s="20"/>
      <c r="CNY27" s="28"/>
      <c r="CNZ27" s="20"/>
      <c r="COA27" s="20"/>
      <c r="COB27" s="29"/>
      <c r="COC27" s="33"/>
      <c r="COD27" s="93"/>
      <c r="COE27" s="20"/>
      <c r="COF27" s="28"/>
      <c r="COG27" s="20"/>
      <c r="COH27" s="20"/>
      <c r="COI27" s="29"/>
      <c r="COJ27" s="33"/>
      <c r="COK27" s="93"/>
      <c r="COL27" s="20"/>
      <c r="COM27" s="28"/>
      <c r="CON27" s="20"/>
      <c r="COO27" s="20"/>
      <c r="COP27" s="29"/>
      <c r="COQ27" s="33"/>
      <c r="COR27" s="93"/>
      <c r="COS27" s="20"/>
      <c r="COT27" s="28"/>
      <c r="COU27" s="20"/>
      <c r="COV27" s="20"/>
      <c r="COW27" s="29"/>
      <c r="COX27" s="33"/>
      <c r="COY27" s="93"/>
      <c r="COZ27" s="20"/>
      <c r="CPA27" s="28"/>
      <c r="CPB27" s="20"/>
      <c r="CPC27" s="20"/>
      <c r="CPD27" s="29"/>
      <c r="CPE27" s="33"/>
      <c r="CPF27" s="93"/>
      <c r="CPG27" s="20"/>
      <c r="CPH27" s="28"/>
      <c r="CPI27" s="20"/>
      <c r="CPJ27" s="20"/>
      <c r="CPK27" s="29"/>
      <c r="CPL27" s="33"/>
      <c r="CPM27" s="93"/>
      <c r="CPN27" s="20"/>
      <c r="CPO27" s="28"/>
      <c r="CPP27" s="20"/>
      <c r="CPQ27" s="20"/>
      <c r="CPR27" s="29"/>
      <c r="CPS27" s="33"/>
      <c r="CPT27" s="93"/>
      <c r="CPU27" s="20"/>
      <c r="CPV27" s="28"/>
      <c r="CPW27" s="20"/>
      <c r="CPX27" s="20"/>
      <c r="CPY27" s="29"/>
      <c r="CPZ27" s="33"/>
      <c r="CQA27" s="93"/>
      <c r="CQB27" s="20"/>
      <c r="CQC27" s="28"/>
      <c r="CQD27" s="20"/>
      <c r="CQE27" s="20"/>
      <c r="CQF27" s="29"/>
      <c r="CQG27" s="33"/>
      <c r="CQH27" s="93"/>
      <c r="CQI27" s="20"/>
      <c r="CQJ27" s="28"/>
      <c r="CQK27" s="20"/>
      <c r="CQL27" s="20"/>
      <c r="CQM27" s="29"/>
      <c r="CQN27" s="33"/>
      <c r="CQO27" s="93"/>
      <c r="CQP27" s="20"/>
      <c r="CQQ27" s="28"/>
      <c r="CQR27" s="20"/>
      <c r="CQS27" s="20"/>
      <c r="CQT27" s="29"/>
      <c r="CQU27" s="33"/>
      <c r="CQV27" s="93"/>
      <c r="CQW27" s="20"/>
      <c r="CQX27" s="28"/>
      <c r="CQY27" s="20"/>
      <c r="CQZ27" s="20"/>
      <c r="CRA27" s="29"/>
      <c r="CRB27" s="33"/>
      <c r="CRC27" s="93"/>
      <c r="CRD27" s="20"/>
      <c r="CRE27" s="28"/>
      <c r="CRF27" s="20"/>
      <c r="CRG27" s="20"/>
      <c r="CRH27" s="29"/>
      <c r="CRI27" s="33"/>
      <c r="CRJ27" s="93"/>
      <c r="CRK27" s="20"/>
      <c r="CRL27" s="28"/>
      <c r="CRM27" s="20"/>
      <c r="CRN27" s="20"/>
      <c r="CRO27" s="29"/>
      <c r="CRP27" s="33"/>
      <c r="CRQ27" s="93"/>
      <c r="CRR27" s="20"/>
      <c r="CRS27" s="28"/>
      <c r="CRT27" s="20"/>
      <c r="CRU27" s="20"/>
      <c r="CRV27" s="29"/>
      <c r="CRW27" s="33"/>
      <c r="CRX27" s="93"/>
      <c r="CRY27" s="20"/>
      <c r="CRZ27" s="28"/>
      <c r="CSA27" s="20"/>
      <c r="CSB27" s="20"/>
      <c r="CSC27" s="29"/>
      <c r="CSD27" s="33"/>
      <c r="CSE27" s="93"/>
      <c r="CSF27" s="20"/>
      <c r="CSG27" s="28"/>
      <c r="CSH27" s="20"/>
      <c r="CSI27" s="20"/>
      <c r="CSJ27" s="29"/>
      <c r="CSK27" s="33"/>
      <c r="CSL27" s="93"/>
      <c r="CSM27" s="20"/>
      <c r="CSN27" s="28"/>
      <c r="CSO27" s="20"/>
      <c r="CSP27" s="20"/>
      <c r="CSQ27" s="29"/>
      <c r="CSR27" s="33"/>
      <c r="CSS27" s="93"/>
      <c r="CST27" s="20"/>
      <c r="CSU27" s="28"/>
      <c r="CSV27" s="20"/>
      <c r="CSW27" s="20"/>
      <c r="CSX27" s="29"/>
      <c r="CSY27" s="33"/>
      <c r="CSZ27" s="93"/>
      <c r="CTA27" s="20"/>
      <c r="CTB27" s="28"/>
      <c r="CTC27" s="20"/>
      <c r="CTD27" s="20"/>
      <c r="CTE27" s="29"/>
      <c r="CTF27" s="33"/>
      <c r="CTG27" s="93"/>
      <c r="CTH27" s="20"/>
      <c r="CTI27" s="28"/>
      <c r="CTJ27" s="20"/>
      <c r="CTK27" s="20"/>
      <c r="CTL27" s="29"/>
      <c r="CTM27" s="33"/>
      <c r="CTN27" s="93"/>
      <c r="CTO27" s="20"/>
      <c r="CTP27" s="28"/>
      <c r="CTQ27" s="20"/>
      <c r="CTR27" s="20"/>
      <c r="CTS27" s="29"/>
      <c r="CTT27" s="33"/>
      <c r="CTU27" s="93"/>
      <c r="CTV27" s="20"/>
      <c r="CTW27" s="28"/>
      <c r="CTX27" s="20"/>
      <c r="CTY27" s="20"/>
      <c r="CTZ27" s="29"/>
      <c r="CUA27" s="33"/>
      <c r="CUB27" s="93"/>
      <c r="CUC27" s="20"/>
      <c r="CUD27" s="28"/>
      <c r="CUE27" s="20"/>
      <c r="CUF27" s="20"/>
      <c r="CUG27" s="29"/>
      <c r="CUH27" s="33"/>
      <c r="CUI27" s="93"/>
      <c r="CUJ27" s="20"/>
      <c r="CUK27" s="28"/>
      <c r="CUL27" s="20"/>
      <c r="CUM27" s="20"/>
      <c r="CUN27" s="29"/>
      <c r="CUO27" s="33"/>
      <c r="CUP27" s="93"/>
      <c r="CUQ27" s="20"/>
      <c r="CUR27" s="28"/>
      <c r="CUS27" s="20"/>
      <c r="CUT27" s="20"/>
      <c r="CUU27" s="29"/>
      <c r="CUV27" s="33"/>
      <c r="CUW27" s="93"/>
      <c r="CUX27" s="20"/>
      <c r="CUY27" s="28"/>
      <c r="CUZ27" s="20"/>
      <c r="CVA27" s="20"/>
      <c r="CVB27" s="29"/>
      <c r="CVC27" s="33"/>
      <c r="CVD27" s="93"/>
      <c r="CVE27" s="20"/>
      <c r="CVF27" s="28"/>
      <c r="CVG27" s="20"/>
      <c r="CVH27" s="20"/>
      <c r="CVI27" s="29"/>
      <c r="CVJ27" s="33"/>
      <c r="CVK27" s="93"/>
      <c r="CVL27" s="20"/>
      <c r="CVM27" s="28"/>
      <c r="CVN27" s="20"/>
      <c r="CVO27" s="20"/>
      <c r="CVP27" s="29"/>
      <c r="CVQ27" s="33"/>
      <c r="CVR27" s="93"/>
      <c r="CVS27" s="20"/>
      <c r="CVT27" s="28"/>
      <c r="CVU27" s="20"/>
      <c r="CVV27" s="20"/>
      <c r="CVW27" s="29"/>
      <c r="CVX27" s="33"/>
      <c r="CVY27" s="93"/>
      <c r="CVZ27" s="20"/>
      <c r="CWA27" s="28"/>
      <c r="CWB27" s="20"/>
      <c r="CWC27" s="20"/>
      <c r="CWD27" s="29"/>
      <c r="CWE27" s="33"/>
      <c r="CWF27" s="93"/>
      <c r="CWG27" s="20"/>
      <c r="CWH27" s="28"/>
      <c r="CWI27" s="20"/>
      <c r="CWJ27" s="20"/>
      <c r="CWK27" s="29"/>
      <c r="CWL27" s="33"/>
      <c r="CWM27" s="93"/>
      <c r="CWN27" s="20"/>
      <c r="CWO27" s="28"/>
      <c r="CWP27" s="20"/>
      <c r="CWQ27" s="20"/>
      <c r="CWR27" s="29"/>
      <c r="CWS27" s="33"/>
      <c r="CWT27" s="93"/>
      <c r="CWU27" s="20"/>
      <c r="CWV27" s="28"/>
      <c r="CWW27" s="20"/>
      <c r="CWX27" s="20"/>
      <c r="CWY27" s="29"/>
      <c r="CWZ27" s="33"/>
      <c r="CXA27" s="93"/>
      <c r="CXB27" s="20"/>
      <c r="CXC27" s="28"/>
      <c r="CXD27" s="20"/>
      <c r="CXE27" s="20"/>
      <c r="CXF27" s="29"/>
      <c r="CXG27" s="33"/>
      <c r="CXH27" s="93"/>
      <c r="CXI27" s="20"/>
      <c r="CXJ27" s="28"/>
      <c r="CXK27" s="20"/>
      <c r="CXL27" s="20"/>
      <c r="CXM27" s="29"/>
      <c r="CXN27" s="33"/>
      <c r="CXO27" s="93"/>
      <c r="CXP27" s="20"/>
      <c r="CXQ27" s="28"/>
      <c r="CXR27" s="20"/>
      <c r="CXS27" s="20"/>
      <c r="CXT27" s="29"/>
      <c r="CXU27" s="33"/>
      <c r="CXV27" s="93"/>
      <c r="CXW27" s="20"/>
      <c r="CXX27" s="28"/>
      <c r="CXY27" s="20"/>
      <c r="CXZ27" s="20"/>
      <c r="CYA27" s="29"/>
      <c r="CYB27" s="33"/>
      <c r="CYC27" s="93"/>
      <c r="CYD27" s="20"/>
      <c r="CYE27" s="28"/>
      <c r="CYF27" s="20"/>
      <c r="CYG27" s="20"/>
      <c r="CYH27" s="29"/>
      <c r="CYI27" s="33"/>
      <c r="CYJ27" s="93"/>
      <c r="CYK27" s="20"/>
      <c r="CYL27" s="28"/>
      <c r="CYM27" s="20"/>
      <c r="CYN27" s="20"/>
      <c r="CYO27" s="29"/>
      <c r="CYP27" s="33"/>
      <c r="CYQ27" s="93"/>
      <c r="CYR27" s="20"/>
      <c r="CYS27" s="28"/>
      <c r="CYT27" s="20"/>
      <c r="CYU27" s="20"/>
      <c r="CYV27" s="29"/>
      <c r="CYW27" s="33"/>
      <c r="CYX27" s="93"/>
      <c r="CYY27" s="20"/>
      <c r="CYZ27" s="28"/>
      <c r="CZA27" s="20"/>
      <c r="CZB27" s="20"/>
      <c r="CZC27" s="29"/>
      <c r="CZD27" s="33"/>
      <c r="CZE27" s="93"/>
      <c r="CZF27" s="20"/>
      <c r="CZG27" s="28"/>
      <c r="CZH27" s="20"/>
      <c r="CZI27" s="20"/>
      <c r="CZJ27" s="29"/>
      <c r="CZK27" s="33"/>
      <c r="CZL27" s="93"/>
      <c r="CZM27" s="20"/>
      <c r="CZN27" s="28"/>
      <c r="CZO27" s="20"/>
      <c r="CZP27" s="20"/>
      <c r="CZQ27" s="29"/>
      <c r="CZR27" s="33"/>
      <c r="CZS27" s="93"/>
      <c r="CZT27" s="20"/>
      <c r="CZU27" s="28"/>
      <c r="CZV27" s="20"/>
      <c r="CZW27" s="20"/>
      <c r="CZX27" s="29"/>
      <c r="CZY27" s="33"/>
      <c r="CZZ27" s="93"/>
      <c r="DAA27" s="20"/>
      <c r="DAB27" s="28"/>
      <c r="DAC27" s="20"/>
      <c r="DAD27" s="20"/>
      <c r="DAE27" s="29"/>
      <c r="DAF27" s="33"/>
      <c r="DAG27" s="93"/>
      <c r="DAH27" s="20"/>
      <c r="DAI27" s="28"/>
      <c r="DAJ27" s="20"/>
      <c r="DAK27" s="20"/>
      <c r="DAL27" s="29"/>
      <c r="DAM27" s="33"/>
      <c r="DAN27" s="93"/>
      <c r="DAO27" s="20"/>
      <c r="DAP27" s="28"/>
      <c r="DAQ27" s="20"/>
      <c r="DAR27" s="20"/>
      <c r="DAS27" s="29"/>
      <c r="DAT27" s="33"/>
      <c r="DAU27" s="93"/>
      <c r="DAV27" s="20"/>
      <c r="DAW27" s="28"/>
      <c r="DAX27" s="20"/>
      <c r="DAY27" s="20"/>
      <c r="DAZ27" s="29"/>
      <c r="DBA27" s="33"/>
      <c r="DBB27" s="93"/>
      <c r="DBC27" s="20"/>
      <c r="DBD27" s="28"/>
      <c r="DBE27" s="20"/>
      <c r="DBF27" s="20"/>
      <c r="DBG27" s="29"/>
      <c r="DBH27" s="33"/>
      <c r="DBI27" s="93"/>
      <c r="DBJ27" s="20"/>
      <c r="DBK27" s="28"/>
      <c r="DBL27" s="20"/>
      <c r="DBM27" s="20"/>
      <c r="DBN27" s="29"/>
      <c r="DBO27" s="33"/>
      <c r="DBP27" s="93"/>
      <c r="DBQ27" s="20"/>
      <c r="DBR27" s="28"/>
      <c r="DBS27" s="20"/>
      <c r="DBT27" s="20"/>
      <c r="DBU27" s="29"/>
      <c r="DBV27" s="33"/>
      <c r="DBW27" s="93"/>
      <c r="DBX27" s="20"/>
      <c r="DBY27" s="28"/>
      <c r="DBZ27" s="20"/>
      <c r="DCA27" s="20"/>
      <c r="DCB27" s="29"/>
      <c r="DCC27" s="33"/>
      <c r="DCD27" s="93"/>
      <c r="DCE27" s="20"/>
      <c r="DCF27" s="28"/>
      <c r="DCG27" s="20"/>
      <c r="DCH27" s="20"/>
      <c r="DCI27" s="29"/>
      <c r="DCJ27" s="33"/>
      <c r="DCK27" s="93"/>
      <c r="DCL27" s="20"/>
      <c r="DCM27" s="28"/>
      <c r="DCN27" s="20"/>
      <c r="DCO27" s="20"/>
      <c r="DCP27" s="29"/>
      <c r="DCQ27" s="33"/>
      <c r="DCR27" s="93"/>
      <c r="DCS27" s="20"/>
      <c r="DCT27" s="28"/>
      <c r="DCU27" s="20"/>
      <c r="DCV27" s="20"/>
      <c r="DCW27" s="29"/>
      <c r="DCX27" s="33"/>
      <c r="DCY27" s="93"/>
      <c r="DCZ27" s="20"/>
      <c r="DDA27" s="28"/>
      <c r="DDB27" s="20"/>
      <c r="DDC27" s="20"/>
      <c r="DDD27" s="29"/>
      <c r="DDE27" s="33"/>
      <c r="DDF27" s="93"/>
      <c r="DDG27" s="20"/>
      <c r="DDH27" s="28"/>
      <c r="DDI27" s="20"/>
      <c r="DDJ27" s="20"/>
      <c r="DDK27" s="29"/>
      <c r="DDL27" s="33"/>
      <c r="DDM27" s="93"/>
      <c r="DDN27" s="20"/>
      <c r="DDO27" s="28"/>
      <c r="DDP27" s="20"/>
      <c r="DDQ27" s="20"/>
      <c r="DDR27" s="29"/>
      <c r="DDS27" s="33"/>
      <c r="DDT27" s="93"/>
      <c r="DDU27" s="20"/>
      <c r="DDV27" s="28"/>
      <c r="DDW27" s="20"/>
      <c r="DDX27" s="20"/>
      <c r="DDY27" s="29"/>
      <c r="DDZ27" s="33"/>
      <c r="DEA27" s="93"/>
      <c r="DEB27" s="20"/>
      <c r="DEC27" s="28"/>
      <c r="DED27" s="20"/>
      <c r="DEE27" s="20"/>
      <c r="DEF27" s="29"/>
      <c r="DEG27" s="33"/>
      <c r="DEH27" s="93"/>
      <c r="DEI27" s="20"/>
      <c r="DEJ27" s="28"/>
      <c r="DEK27" s="20"/>
      <c r="DEL27" s="20"/>
      <c r="DEM27" s="29"/>
      <c r="DEN27" s="33"/>
      <c r="DEO27" s="93"/>
      <c r="DEP27" s="20"/>
      <c r="DEQ27" s="28"/>
      <c r="DER27" s="20"/>
      <c r="DES27" s="20"/>
      <c r="DET27" s="29"/>
      <c r="DEU27" s="33"/>
      <c r="DEV27" s="93"/>
      <c r="DEW27" s="20"/>
      <c r="DEX27" s="28"/>
      <c r="DEY27" s="20"/>
      <c r="DEZ27" s="20"/>
      <c r="DFA27" s="29"/>
      <c r="DFB27" s="33"/>
      <c r="DFC27" s="93"/>
      <c r="DFD27" s="20"/>
      <c r="DFE27" s="28"/>
      <c r="DFF27" s="20"/>
      <c r="DFG27" s="20"/>
      <c r="DFH27" s="29"/>
      <c r="DFI27" s="33"/>
      <c r="DFJ27" s="93"/>
      <c r="DFK27" s="20"/>
      <c r="DFL27" s="28"/>
      <c r="DFM27" s="20"/>
      <c r="DFN27" s="20"/>
      <c r="DFO27" s="29"/>
      <c r="DFP27" s="33"/>
      <c r="DFQ27" s="93"/>
      <c r="DFR27" s="20"/>
      <c r="DFS27" s="28"/>
      <c r="DFT27" s="20"/>
      <c r="DFU27" s="20"/>
      <c r="DFV27" s="29"/>
      <c r="DFW27" s="33"/>
      <c r="DFX27" s="93"/>
      <c r="DFY27" s="20"/>
      <c r="DFZ27" s="28"/>
      <c r="DGA27" s="20"/>
      <c r="DGB27" s="20"/>
      <c r="DGC27" s="29"/>
      <c r="DGD27" s="33"/>
      <c r="DGE27" s="93"/>
      <c r="DGF27" s="20"/>
      <c r="DGG27" s="28"/>
      <c r="DGH27" s="20"/>
      <c r="DGI27" s="20"/>
      <c r="DGJ27" s="29"/>
      <c r="DGK27" s="33"/>
      <c r="DGL27" s="93"/>
      <c r="DGM27" s="20"/>
      <c r="DGN27" s="28"/>
      <c r="DGO27" s="20"/>
      <c r="DGP27" s="20"/>
      <c r="DGQ27" s="29"/>
      <c r="DGR27" s="33"/>
      <c r="DGS27" s="93"/>
      <c r="DGT27" s="20"/>
      <c r="DGU27" s="28"/>
      <c r="DGV27" s="20"/>
      <c r="DGW27" s="20"/>
      <c r="DGX27" s="29"/>
      <c r="DGY27" s="33"/>
      <c r="DGZ27" s="93"/>
      <c r="DHA27" s="20"/>
      <c r="DHB27" s="28"/>
      <c r="DHC27" s="20"/>
      <c r="DHD27" s="20"/>
      <c r="DHE27" s="29"/>
      <c r="DHF27" s="33"/>
      <c r="DHG27" s="93"/>
      <c r="DHH27" s="20"/>
      <c r="DHI27" s="28"/>
      <c r="DHJ27" s="20"/>
      <c r="DHK27" s="20"/>
      <c r="DHL27" s="29"/>
      <c r="DHM27" s="33"/>
      <c r="DHN27" s="93"/>
      <c r="DHO27" s="20"/>
      <c r="DHP27" s="28"/>
      <c r="DHQ27" s="20"/>
      <c r="DHR27" s="20"/>
      <c r="DHS27" s="29"/>
      <c r="DHT27" s="33"/>
      <c r="DHU27" s="93"/>
      <c r="DHV27" s="20"/>
      <c r="DHW27" s="28"/>
      <c r="DHX27" s="20"/>
      <c r="DHY27" s="20"/>
      <c r="DHZ27" s="29"/>
      <c r="DIA27" s="33"/>
      <c r="DIB27" s="93"/>
      <c r="DIC27" s="20"/>
      <c r="DID27" s="28"/>
      <c r="DIE27" s="20"/>
      <c r="DIF27" s="20"/>
      <c r="DIG27" s="29"/>
      <c r="DIH27" s="33"/>
      <c r="DII27" s="93"/>
      <c r="DIJ27" s="20"/>
      <c r="DIK27" s="28"/>
      <c r="DIL27" s="20"/>
      <c r="DIM27" s="20"/>
      <c r="DIN27" s="29"/>
      <c r="DIO27" s="33"/>
      <c r="DIP27" s="93"/>
      <c r="DIQ27" s="20"/>
      <c r="DIR27" s="28"/>
      <c r="DIS27" s="20"/>
      <c r="DIT27" s="20"/>
      <c r="DIU27" s="29"/>
      <c r="DIV27" s="33"/>
      <c r="DIW27" s="93"/>
      <c r="DIX27" s="20"/>
      <c r="DIY27" s="28"/>
      <c r="DIZ27" s="20"/>
      <c r="DJA27" s="20"/>
      <c r="DJB27" s="29"/>
      <c r="DJC27" s="33"/>
      <c r="DJD27" s="93"/>
      <c r="DJE27" s="20"/>
      <c r="DJF27" s="28"/>
      <c r="DJG27" s="20"/>
      <c r="DJH27" s="20"/>
      <c r="DJI27" s="29"/>
      <c r="DJJ27" s="33"/>
      <c r="DJK27" s="93"/>
      <c r="DJL27" s="20"/>
      <c r="DJM27" s="28"/>
      <c r="DJN27" s="20"/>
      <c r="DJO27" s="20"/>
      <c r="DJP27" s="29"/>
      <c r="DJQ27" s="33"/>
      <c r="DJR27" s="93"/>
      <c r="DJS27" s="20"/>
      <c r="DJT27" s="28"/>
      <c r="DJU27" s="20"/>
      <c r="DJV27" s="20"/>
      <c r="DJW27" s="29"/>
      <c r="DJX27" s="33"/>
      <c r="DJY27" s="93"/>
      <c r="DJZ27" s="20"/>
      <c r="DKA27" s="28"/>
      <c r="DKB27" s="20"/>
      <c r="DKC27" s="20"/>
      <c r="DKD27" s="29"/>
      <c r="DKE27" s="33"/>
      <c r="DKF27" s="93"/>
      <c r="DKG27" s="20"/>
      <c r="DKH27" s="28"/>
      <c r="DKI27" s="20"/>
      <c r="DKJ27" s="20"/>
      <c r="DKK27" s="29"/>
      <c r="DKL27" s="33"/>
      <c r="DKM27" s="93"/>
      <c r="DKN27" s="20"/>
      <c r="DKO27" s="28"/>
      <c r="DKP27" s="20"/>
      <c r="DKQ27" s="20"/>
      <c r="DKR27" s="29"/>
      <c r="DKS27" s="33"/>
      <c r="DKT27" s="93"/>
      <c r="DKU27" s="20"/>
      <c r="DKV27" s="28"/>
      <c r="DKW27" s="20"/>
      <c r="DKX27" s="20"/>
      <c r="DKY27" s="29"/>
      <c r="DKZ27" s="33"/>
      <c r="DLA27" s="93"/>
      <c r="DLB27" s="20"/>
      <c r="DLC27" s="28"/>
      <c r="DLD27" s="20"/>
      <c r="DLE27" s="20"/>
      <c r="DLF27" s="29"/>
      <c r="DLG27" s="33"/>
      <c r="DLH27" s="93"/>
      <c r="DLI27" s="20"/>
      <c r="DLJ27" s="28"/>
      <c r="DLK27" s="20"/>
      <c r="DLL27" s="20"/>
      <c r="DLM27" s="29"/>
      <c r="DLN27" s="33"/>
      <c r="DLO27" s="93"/>
      <c r="DLP27" s="20"/>
      <c r="DLQ27" s="28"/>
      <c r="DLR27" s="20"/>
      <c r="DLS27" s="20"/>
      <c r="DLT27" s="29"/>
      <c r="DLU27" s="33"/>
      <c r="DLV27" s="93"/>
      <c r="DLW27" s="20"/>
      <c r="DLX27" s="28"/>
      <c r="DLY27" s="20"/>
      <c r="DLZ27" s="20"/>
      <c r="DMA27" s="29"/>
      <c r="DMB27" s="33"/>
      <c r="DMC27" s="93"/>
      <c r="DMD27" s="20"/>
      <c r="DME27" s="28"/>
      <c r="DMF27" s="20"/>
      <c r="DMG27" s="20"/>
      <c r="DMH27" s="29"/>
      <c r="DMI27" s="33"/>
      <c r="DMJ27" s="93"/>
      <c r="DMK27" s="20"/>
      <c r="DML27" s="28"/>
      <c r="DMM27" s="20"/>
      <c r="DMN27" s="20"/>
      <c r="DMO27" s="29"/>
      <c r="DMP27" s="33"/>
      <c r="DMQ27" s="93"/>
      <c r="DMR27" s="20"/>
      <c r="DMS27" s="28"/>
      <c r="DMT27" s="20"/>
      <c r="DMU27" s="20"/>
      <c r="DMV27" s="29"/>
      <c r="DMW27" s="33"/>
      <c r="DMX27" s="93"/>
      <c r="DMY27" s="20"/>
      <c r="DMZ27" s="28"/>
      <c r="DNA27" s="20"/>
      <c r="DNB27" s="20"/>
      <c r="DNC27" s="29"/>
      <c r="DND27" s="33"/>
      <c r="DNE27" s="93"/>
      <c r="DNF27" s="20"/>
      <c r="DNG27" s="28"/>
      <c r="DNH27" s="20"/>
      <c r="DNI27" s="20"/>
      <c r="DNJ27" s="29"/>
      <c r="DNK27" s="33"/>
      <c r="DNL27" s="93"/>
      <c r="DNM27" s="20"/>
      <c r="DNN27" s="28"/>
      <c r="DNO27" s="20"/>
      <c r="DNP27" s="20"/>
      <c r="DNQ27" s="29"/>
      <c r="DNR27" s="33"/>
      <c r="DNS27" s="93"/>
      <c r="DNT27" s="20"/>
      <c r="DNU27" s="28"/>
      <c r="DNV27" s="20"/>
      <c r="DNW27" s="20"/>
      <c r="DNX27" s="29"/>
      <c r="DNY27" s="33"/>
      <c r="DNZ27" s="93"/>
      <c r="DOA27" s="20"/>
      <c r="DOB27" s="28"/>
      <c r="DOC27" s="20"/>
      <c r="DOD27" s="20"/>
      <c r="DOE27" s="29"/>
      <c r="DOF27" s="33"/>
      <c r="DOG27" s="93"/>
      <c r="DOH27" s="20"/>
      <c r="DOI27" s="28"/>
      <c r="DOJ27" s="20"/>
      <c r="DOK27" s="20"/>
      <c r="DOL27" s="29"/>
      <c r="DOM27" s="33"/>
      <c r="DON27" s="93"/>
      <c r="DOO27" s="20"/>
      <c r="DOP27" s="28"/>
      <c r="DOQ27" s="20"/>
      <c r="DOR27" s="20"/>
      <c r="DOS27" s="29"/>
      <c r="DOT27" s="33"/>
      <c r="DOU27" s="93"/>
      <c r="DOV27" s="20"/>
      <c r="DOW27" s="28"/>
      <c r="DOX27" s="20"/>
      <c r="DOY27" s="20"/>
      <c r="DOZ27" s="29"/>
      <c r="DPA27" s="33"/>
      <c r="DPB27" s="93"/>
      <c r="DPC27" s="20"/>
      <c r="DPD27" s="28"/>
      <c r="DPE27" s="20"/>
      <c r="DPF27" s="20"/>
      <c r="DPG27" s="29"/>
      <c r="DPH27" s="33"/>
      <c r="DPI27" s="93"/>
      <c r="DPJ27" s="20"/>
      <c r="DPK27" s="28"/>
      <c r="DPL27" s="20"/>
      <c r="DPM27" s="20"/>
      <c r="DPN27" s="29"/>
      <c r="DPO27" s="33"/>
      <c r="DPP27" s="93"/>
      <c r="DPQ27" s="20"/>
      <c r="DPR27" s="28"/>
      <c r="DPS27" s="20"/>
      <c r="DPT27" s="20"/>
      <c r="DPU27" s="29"/>
      <c r="DPV27" s="33"/>
      <c r="DPW27" s="93"/>
      <c r="DPX27" s="20"/>
      <c r="DPY27" s="28"/>
      <c r="DPZ27" s="20"/>
      <c r="DQA27" s="20"/>
      <c r="DQB27" s="29"/>
      <c r="DQC27" s="33"/>
      <c r="DQD27" s="93"/>
      <c r="DQE27" s="20"/>
      <c r="DQF27" s="28"/>
      <c r="DQG27" s="20"/>
      <c r="DQH27" s="20"/>
      <c r="DQI27" s="29"/>
      <c r="DQJ27" s="33"/>
      <c r="DQK27" s="93"/>
      <c r="DQL27" s="20"/>
      <c r="DQM27" s="28"/>
      <c r="DQN27" s="20"/>
      <c r="DQO27" s="20"/>
      <c r="DQP27" s="29"/>
      <c r="DQQ27" s="33"/>
      <c r="DQR27" s="93"/>
      <c r="DQS27" s="20"/>
      <c r="DQT27" s="28"/>
      <c r="DQU27" s="20"/>
      <c r="DQV27" s="20"/>
      <c r="DQW27" s="29"/>
      <c r="DQX27" s="33"/>
      <c r="DQY27" s="93"/>
      <c r="DQZ27" s="20"/>
      <c r="DRA27" s="28"/>
      <c r="DRB27" s="20"/>
      <c r="DRC27" s="20"/>
      <c r="DRD27" s="29"/>
      <c r="DRE27" s="33"/>
      <c r="DRF27" s="93"/>
      <c r="DRG27" s="20"/>
      <c r="DRH27" s="28"/>
      <c r="DRI27" s="20"/>
      <c r="DRJ27" s="20"/>
      <c r="DRK27" s="29"/>
      <c r="DRL27" s="33"/>
      <c r="DRM27" s="93"/>
      <c r="DRN27" s="20"/>
      <c r="DRO27" s="28"/>
      <c r="DRP27" s="20"/>
      <c r="DRQ27" s="20"/>
      <c r="DRR27" s="29"/>
      <c r="DRS27" s="33"/>
      <c r="DRT27" s="93"/>
      <c r="DRU27" s="20"/>
      <c r="DRV27" s="28"/>
      <c r="DRW27" s="20"/>
      <c r="DRX27" s="20"/>
      <c r="DRY27" s="29"/>
      <c r="DRZ27" s="33"/>
      <c r="DSA27" s="93"/>
      <c r="DSB27" s="20"/>
      <c r="DSC27" s="28"/>
      <c r="DSD27" s="20"/>
      <c r="DSE27" s="20"/>
      <c r="DSF27" s="29"/>
      <c r="DSG27" s="33"/>
      <c r="DSH27" s="93"/>
      <c r="DSI27" s="20"/>
      <c r="DSJ27" s="28"/>
      <c r="DSK27" s="20"/>
      <c r="DSL27" s="20"/>
      <c r="DSM27" s="29"/>
      <c r="DSN27" s="33"/>
      <c r="DSO27" s="93"/>
      <c r="DSP27" s="20"/>
      <c r="DSQ27" s="28"/>
      <c r="DSR27" s="20"/>
      <c r="DSS27" s="20"/>
      <c r="DST27" s="29"/>
      <c r="DSU27" s="33"/>
      <c r="DSV27" s="93"/>
      <c r="DSW27" s="20"/>
      <c r="DSX27" s="28"/>
      <c r="DSY27" s="20"/>
      <c r="DSZ27" s="20"/>
      <c r="DTA27" s="29"/>
      <c r="DTB27" s="33"/>
      <c r="DTC27" s="93"/>
      <c r="DTD27" s="20"/>
      <c r="DTE27" s="28"/>
      <c r="DTF27" s="20"/>
      <c r="DTG27" s="20"/>
      <c r="DTH27" s="29"/>
      <c r="DTI27" s="33"/>
      <c r="DTJ27" s="93"/>
      <c r="DTK27" s="20"/>
      <c r="DTL27" s="28"/>
      <c r="DTM27" s="20"/>
      <c r="DTN27" s="20"/>
      <c r="DTO27" s="29"/>
      <c r="DTP27" s="33"/>
      <c r="DTQ27" s="93"/>
      <c r="DTR27" s="20"/>
      <c r="DTS27" s="28"/>
      <c r="DTT27" s="20"/>
      <c r="DTU27" s="20"/>
      <c r="DTV27" s="29"/>
      <c r="DTW27" s="33"/>
      <c r="DTX27" s="93"/>
      <c r="DTY27" s="20"/>
      <c r="DTZ27" s="28"/>
      <c r="DUA27" s="20"/>
      <c r="DUB27" s="20"/>
      <c r="DUC27" s="29"/>
      <c r="DUD27" s="33"/>
      <c r="DUE27" s="93"/>
      <c r="DUF27" s="20"/>
      <c r="DUG27" s="28"/>
      <c r="DUH27" s="20"/>
      <c r="DUI27" s="20"/>
      <c r="DUJ27" s="29"/>
      <c r="DUK27" s="33"/>
      <c r="DUL27" s="93"/>
      <c r="DUM27" s="20"/>
      <c r="DUN27" s="28"/>
      <c r="DUO27" s="20"/>
      <c r="DUP27" s="20"/>
      <c r="DUQ27" s="29"/>
      <c r="DUR27" s="33"/>
      <c r="DUS27" s="93"/>
      <c r="DUT27" s="20"/>
      <c r="DUU27" s="28"/>
      <c r="DUV27" s="20"/>
      <c r="DUW27" s="20"/>
      <c r="DUX27" s="29"/>
      <c r="DUY27" s="33"/>
      <c r="DUZ27" s="93"/>
      <c r="DVA27" s="20"/>
      <c r="DVB27" s="28"/>
      <c r="DVC27" s="20"/>
      <c r="DVD27" s="20"/>
      <c r="DVE27" s="29"/>
      <c r="DVF27" s="33"/>
      <c r="DVG27" s="93"/>
      <c r="DVH27" s="20"/>
      <c r="DVI27" s="28"/>
      <c r="DVJ27" s="20"/>
      <c r="DVK27" s="20"/>
      <c r="DVL27" s="29"/>
      <c r="DVM27" s="33"/>
      <c r="DVN27" s="93"/>
      <c r="DVO27" s="20"/>
      <c r="DVP27" s="28"/>
      <c r="DVQ27" s="20"/>
      <c r="DVR27" s="20"/>
      <c r="DVS27" s="29"/>
      <c r="DVT27" s="33"/>
      <c r="DVU27" s="93"/>
      <c r="DVV27" s="20"/>
      <c r="DVW27" s="28"/>
      <c r="DVX27" s="20"/>
      <c r="DVY27" s="20"/>
      <c r="DVZ27" s="29"/>
      <c r="DWA27" s="33"/>
      <c r="DWB27" s="93"/>
      <c r="DWC27" s="20"/>
      <c r="DWD27" s="28"/>
      <c r="DWE27" s="20"/>
      <c r="DWF27" s="20"/>
      <c r="DWG27" s="29"/>
      <c r="DWH27" s="33"/>
      <c r="DWI27" s="93"/>
      <c r="DWJ27" s="20"/>
      <c r="DWK27" s="28"/>
      <c r="DWL27" s="20"/>
      <c r="DWM27" s="20"/>
      <c r="DWN27" s="29"/>
      <c r="DWO27" s="33"/>
      <c r="DWP27" s="93"/>
      <c r="DWQ27" s="20"/>
      <c r="DWR27" s="28"/>
      <c r="DWS27" s="20"/>
      <c r="DWT27" s="20"/>
      <c r="DWU27" s="29"/>
      <c r="DWV27" s="33"/>
      <c r="DWW27" s="93"/>
      <c r="DWX27" s="20"/>
      <c r="DWY27" s="28"/>
      <c r="DWZ27" s="20"/>
      <c r="DXA27" s="20"/>
      <c r="DXB27" s="29"/>
      <c r="DXC27" s="33"/>
      <c r="DXD27" s="93"/>
      <c r="DXE27" s="20"/>
      <c r="DXF27" s="28"/>
      <c r="DXG27" s="20"/>
      <c r="DXH27" s="20"/>
      <c r="DXI27" s="29"/>
      <c r="DXJ27" s="33"/>
      <c r="DXK27" s="93"/>
      <c r="DXL27" s="20"/>
      <c r="DXM27" s="28"/>
      <c r="DXN27" s="20"/>
      <c r="DXO27" s="20"/>
      <c r="DXP27" s="29"/>
      <c r="DXQ27" s="33"/>
      <c r="DXR27" s="93"/>
      <c r="DXS27" s="20"/>
      <c r="DXT27" s="28"/>
      <c r="DXU27" s="20"/>
      <c r="DXV27" s="20"/>
      <c r="DXW27" s="29"/>
      <c r="DXX27" s="33"/>
      <c r="DXY27" s="93"/>
      <c r="DXZ27" s="20"/>
      <c r="DYA27" s="28"/>
      <c r="DYB27" s="20"/>
      <c r="DYC27" s="20"/>
      <c r="DYD27" s="29"/>
      <c r="DYE27" s="33"/>
      <c r="DYF27" s="93"/>
      <c r="DYG27" s="20"/>
      <c r="DYH27" s="28"/>
      <c r="DYI27" s="20"/>
      <c r="DYJ27" s="20"/>
      <c r="DYK27" s="29"/>
      <c r="DYL27" s="33"/>
      <c r="DYM27" s="93"/>
      <c r="DYN27" s="20"/>
      <c r="DYO27" s="28"/>
      <c r="DYP27" s="20"/>
      <c r="DYQ27" s="20"/>
      <c r="DYR27" s="29"/>
      <c r="DYS27" s="33"/>
      <c r="DYT27" s="93"/>
      <c r="DYU27" s="20"/>
      <c r="DYV27" s="28"/>
      <c r="DYW27" s="20"/>
      <c r="DYX27" s="20"/>
      <c r="DYY27" s="29"/>
      <c r="DYZ27" s="33"/>
      <c r="DZA27" s="93"/>
      <c r="DZB27" s="20"/>
      <c r="DZC27" s="28"/>
      <c r="DZD27" s="20"/>
      <c r="DZE27" s="20"/>
      <c r="DZF27" s="29"/>
      <c r="DZG27" s="33"/>
      <c r="DZH27" s="93"/>
      <c r="DZI27" s="20"/>
      <c r="DZJ27" s="28"/>
      <c r="DZK27" s="20"/>
      <c r="DZL27" s="20"/>
      <c r="DZM27" s="29"/>
      <c r="DZN27" s="33"/>
      <c r="DZO27" s="93"/>
      <c r="DZP27" s="20"/>
      <c r="DZQ27" s="28"/>
      <c r="DZR27" s="20"/>
      <c r="DZS27" s="20"/>
      <c r="DZT27" s="29"/>
      <c r="DZU27" s="33"/>
      <c r="DZV27" s="93"/>
      <c r="DZW27" s="20"/>
      <c r="DZX27" s="28"/>
      <c r="DZY27" s="20"/>
      <c r="DZZ27" s="20"/>
      <c r="EAA27" s="29"/>
      <c r="EAB27" s="33"/>
      <c r="EAC27" s="93"/>
      <c r="EAD27" s="20"/>
      <c r="EAE27" s="28"/>
      <c r="EAF27" s="20"/>
      <c r="EAG27" s="20"/>
      <c r="EAH27" s="29"/>
      <c r="EAI27" s="33"/>
      <c r="EAJ27" s="93"/>
      <c r="EAK27" s="20"/>
      <c r="EAL27" s="28"/>
      <c r="EAM27" s="20"/>
      <c r="EAN27" s="20"/>
      <c r="EAO27" s="29"/>
      <c r="EAP27" s="33"/>
      <c r="EAQ27" s="93"/>
      <c r="EAR27" s="20"/>
      <c r="EAS27" s="28"/>
      <c r="EAT27" s="20"/>
      <c r="EAU27" s="20"/>
      <c r="EAV27" s="29"/>
      <c r="EAW27" s="33"/>
      <c r="EAX27" s="93"/>
      <c r="EAY27" s="20"/>
      <c r="EAZ27" s="28"/>
      <c r="EBA27" s="20"/>
      <c r="EBB27" s="20"/>
      <c r="EBC27" s="29"/>
      <c r="EBD27" s="33"/>
      <c r="EBE27" s="93"/>
      <c r="EBF27" s="20"/>
      <c r="EBG27" s="28"/>
      <c r="EBH27" s="20"/>
      <c r="EBI27" s="20"/>
      <c r="EBJ27" s="29"/>
      <c r="EBK27" s="33"/>
      <c r="EBL27" s="93"/>
      <c r="EBM27" s="20"/>
      <c r="EBN27" s="28"/>
      <c r="EBO27" s="20"/>
      <c r="EBP27" s="20"/>
      <c r="EBQ27" s="29"/>
      <c r="EBR27" s="33"/>
      <c r="EBS27" s="93"/>
      <c r="EBT27" s="20"/>
      <c r="EBU27" s="28"/>
      <c r="EBV27" s="20"/>
      <c r="EBW27" s="20"/>
      <c r="EBX27" s="29"/>
      <c r="EBY27" s="33"/>
      <c r="EBZ27" s="93"/>
      <c r="ECA27" s="20"/>
      <c r="ECB27" s="28"/>
      <c r="ECC27" s="20"/>
      <c r="ECD27" s="20"/>
      <c r="ECE27" s="29"/>
      <c r="ECF27" s="33"/>
      <c r="ECG27" s="93"/>
      <c r="ECH27" s="20"/>
      <c r="ECI27" s="28"/>
      <c r="ECJ27" s="20"/>
      <c r="ECK27" s="20"/>
      <c r="ECL27" s="29"/>
      <c r="ECM27" s="33"/>
      <c r="ECN27" s="93"/>
      <c r="ECO27" s="20"/>
      <c r="ECP27" s="28"/>
      <c r="ECQ27" s="20"/>
      <c r="ECR27" s="20"/>
      <c r="ECS27" s="29"/>
      <c r="ECT27" s="33"/>
      <c r="ECU27" s="93"/>
      <c r="ECV27" s="20"/>
      <c r="ECW27" s="28"/>
      <c r="ECX27" s="20"/>
      <c r="ECY27" s="20"/>
      <c r="ECZ27" s="29"/>
      <c r="EDA27" s="33"/>
      <c r="EDB27" s="93"/>
      <c r="EDC27" s="20"/>
      <c r="EDD27" s="28"/>
      <c r="EDE27" s="20"/>
      <c r="EDF27" s="20"/>
      <c r="EDG27" s="29"/>
      <c r="EDH27" s="33"/>
      <c r="EDI27" s="93"/>
      <c r="EDJ27" s="20"/>
      <c r="EDK27" s="28"/>
      <c r="EDL27" s="20"/>
      <c r="EDM27" s="20"/>
      <c r="EDN27" s="29"/>
      <c r="EDO27" s="33"/>
      <c r="EDP27" s="93"/>
      <c r="EDQ27" s="20"/>
      <c r="EDR27" s="28"/>
      <c r="EDS27" s="20"/>
      <c r="EDT27" s="20"/>
      <c r="EDU27" s="29"/>
      <c r="EDV27" s="33"/>
      <c r="EDW27" s="93"/>
      <c r="EDX27" s="20"/>
      <c r="EDY27" s="28"/>
      <c r="EDZ27" s="20"/>
      <c r="EEA27" s="20"/>
      <c r="EEB27" s="29"/>
      <c r="EEC27" s="33"/>
      <c r="EED27" s="93"/>
      <c r="EEE27" s="20"/>
      <c r="EEF27" s="28"/>
      <c r="EEG27" s="20"/>
      <c r="EEH27" s="20"/>
      <c r="EEI27" s="29"/>
      <c r="EEJ27" s="33"/>
      <c r="EEK27" s="93"/>
      <c r="EEL27" s="20"/>
      <c r="EEM27" s="28"/>
      <c r="EEN27" s="20"/>
      <c r="EEO27" s="20"/>
      <c r="EEP27" s="29"/>
      <c r="EEQ27" s="33"/>
      <c r="EER27" s="93"/>
      <c r="EES27" s="20"/>
      <c r="EET27" s="28"/>
      <c r="EEU27" s="20"/>
      <c r="EEV27" s="20"/>
      <c r="EEW27" s="29"/>
      <c r="EEX27" s="33"/>
      <c r="EEY27" s="93"/>
      <c r="EEZ27" s="20"/>
      <c r="EFA27" s="28"/>
      <c r="EFB27" s="20"/>
      <c r="EFC27" s="20"/>
      <c r="EFD27" s="29"/>
      <c r="EFE27" s="33"/>
      <c r="EFF27" s="93"/>
      <c r="EFG27" s="20"/>
      <c r="EFH27" s="28"/>
      <c r="EFI27" s="20"/>
      <c r="EFJ27" s="20"/>
      <c r="EFK27" s="29"/>
      <c r="EFL27" s="33"/>
      <c r="EFM27" s="93"/>
      <c r="EFN27" s="20"/>
      <c r="EFO27" s="28"/>
      <c r="EFP27" s="20"/>
      <c r="EFQ27" s="20"/>
      <c r="EFR27" s="29"/>
      <c r="EFS27" s="33"/>
      <c r="EFT27" s="93"/>
      <c r="EFU27" s="20"/>
      <c r="EFV27" s="28"/>
      <c r="EFW27" s="20"/>
      <c r="EFX27" s="20"/>
      <c r="EFY27" s="29"/>
      <c r="EFZ27" s="33"/>
      <c r="EGA27" s="93"/>
      <c r="EGB27" s="20"/>
      <c r="EGC27" s="28"/>
      <c r="EGD27" s="20"/>
      <c r="EGE27" s="20"/>
      <c r="EGF27" s="29"/>
      <c r="EGG27" s="33"/>
      <c r="EGH27" s="93"/>
      <c r="EGI27" s="20"/>
      <c r="EGJ27" s="28"/>
      <c r="EGK27" s="20"/>
      <c r="EGL27" s="20"/>
      <c r="EGM27" s="29"/>
      <c r="EGN27" s="33"/>
      <c r="EGO27" s="93"/>
      <c r="EGP27" s="20"/>
      <c r="EGQ27" s="28"/>
      <c r="EGR27" s="20"/>
      <c r="EGS27" s="20"/>
      <c r="EGT27" s="29"/>
      <c r="EGU27" s="33"/>
      <c r="EGV27" s="93"/>
      <c r="EGW27" s="20"/>
      <c r="EGX27" s="28"/>
      <c r="EGY27" s="20"/>
      <c r="EGZ27" s="20"/>
      <c r="EHA27" s="29"/>
      <c r="EHB27" s="33"/>
      <c r="EHC27" s="93"/>
      <c r="EHD27" s="20"/>
      <c r="EHE27" s="28"/>
      <c r="EHF27" s="20"/>
      <c r="EHG27" s="20"/>
      <c r="EHH27" s="29"/>
      <c r="EHI27" s="33"/>
      <c r="EHJ27" s="93"/>
      <c r="EHK27" s="20"/>
      <c r="EHL27" s="28"/>
      <c r="EHM27" s="20"/>
      <c r="EHN27" s="20"/>
      <c r="EHO27" s="29"/>
      <c r="EHP27" s="33"/>
      <c r="EHQ27" s="93"/>
      <c r="EHR27" s="20"/>
      <c r="EHS27" s="28"/>
      <c r="EHT27" s="20"/>
      <c r="EHU27" s="20"/>
      <c r="EHV27" s="29"/>
      <c r="EHW27" s="33"/>
      <c r="EHX27" s="93"/>
      <c r="EHY27" s="20"/>
      <c r="EHZ27" s="28"/>
      <c r="EIA27" s="20"/>
      <c r="EIB27" s="20"/>
      <c r="EIC27" s="29"/>
      <c r="EID27" s="33"/>
      <c r="EIE27" s="93"/>
      <c r="EIF27" s="20"/>
      <c r="EIG27" s="28"/>
      <c r="EIH27" s="20"/>
      <c r="EII27" s="20"/>
      <c r="EIJ27" s="29"/>
      <c r="EIK27" s="33"/>
      <c r="EIL27" s="93"/>
      <c r="EIM27" s="20"/>
      <c r="EIN27" s="28"/>
      <c r="EIO27" s="20"/>
      <c r="EIP27" s="20"/>
      <c r="EIQ27" s="29"/>
      <c r="EIR27" s="33"/>
      <c r="EIS27" s="93"/>
      <c r="EIT27" s="20"/>
      <c r="EIU27" s="28"/>
      <c r="EIV27" s="20"/>
      <c r="EIW27" s="20"/>
      <c r="EIX27" s="29"/>
      <c r="EIY27" s="33"/>
      <c r="EIZ27" s="93"/>
      <c r="EJA27" s="20"/>
      <c r="EJB27" s="28"/>
      <c r="EJC27" s="20"/>
      <c r="EJD27" s="20"/>
      <c r="EJE27" s="29"/>
      <c r="EJF27" s="33"/>
      <c r="EJG27" s="93"/>
      <c r="EJH27" s="20"/>
      <c r="EJI27" s="28"/>
      <c r="EJJ27" s="20"/>
      <c r="EJK27" s="20"/>
      <c r="EJL27" s="29"/>
      <c r="EJM27" s="33"/>
      <c r="EJN27" s="93"/>
      <c r="EJO27" s="20"/>
      <c r="EJP27" s="28"/>
      <c r="EJQ27" s="20"/>
      <c r="EJR27" s="20"/>
      <c r="EJS27" s="29"/>
      <c r="EJT27" s="33"/>
      <c r="EJU27" s="93"/>
      <c r="EJV27" s="20"/>
      <c r="EJW27" s="28"/>
      <c r="EJX27" s="20"/>
      <c r="EJY27" s="20"/>
      <c r="EJZ27" s="29"/>
      <c r="EKA27" s="33"/>
      <c r="EKB27" s="93"/>
      <c r="EKC27" s="20"/>
      <c r="EKD27" s="28"/>
      <c r="EKE27" s="20"/>
      <c r="EKF27" s="20"/>
      <c r="EKG27" s="29"/>
      <c r="EKH27" s="33"/>
      <c r="EKI27" s="93"/>
      <c r="EKJ27" s="20"/>
      <c r="EKK27" s="28"/>
      <c r="EKL27" s="20"/>
      <c r="EKM27" s="20"/>
      <c r="EKN27" s="29"/>
      <c r="EKO27" s="33"/>
      <c r="EKP27" s="93"/>
      <c r="EKQ27" s="20"/>
      <c r="EKR27" s="28"/>
      <c r="EKS27" s="20"/>
      <c r="EKT27" s="20"/>
      <c r="EKU27" s="29"/>
      <c r="EKV27" s="33"/>
      <c r="EKW27" s="93"/>
      <c r="EKX27" s="20"/>
      <c r="EKY27" s="28"/>
      <c r="EKZ27" s="20"/>
      <c r="ELA27" s="20"/>
      <c r="ELB27" s="29"/>
      <c r="ELC27" s="33"/>
      <c r="ELD27" s="93"/>
      <c r="ELE27" s="20"/>
      <c r="ELF27" s="28"/>
      <c r="ELG27" s="20"/>
      <c r="ELH27" s="20"/>
      <c r="ELI27" s="29"/>
      <c r="ELJ27" s="33"/>
      <c r="ELK27" s="93"/>
      <c r="ELL27" s="20"/>
      <c r="ELM27" s="28"/>
      <c r="ELN27" s="20"/>
      <c r="ELO27" s="20"/>
      <c r="ELP27" s="29"/>
      <c r="ELQ27" s="33"/>
      <c r="ELR27" s="93"/>
      <c r="ELS27" s="20"/>
      <c r="ELT27" s="28"/>
      <c r="ELU27" s="20"/>
      <c r="ELV27" s="20"/>
      <c r="ELW27" s="29"/>
      <c r="ELX27" s="33"/>
      <c r="ELY27" s="93"/>
      <c r="ELZ27" s="20"/>
      <c r="EMA27" s="28"/>
      <c r="EMB27" s="20"/>
      <c r="EMC27" s="20"/>
      <c r="EMD27" s="29"/>
      <c r="EME27" s="33"/>
      <c r="EMF27" s="93"/>
      <c r="EMG27" s="20"/>
      <c r="EMH27" s="28"/>
      <c r="EMI27" s="20"/>
      <c r="EMJ27" s="20"/>
      <c r="EMK27" s="29"/>
      <c r="EML27" s="33"/>
      <c r="EMM27" s="93"/>
      <c r="EMN27" s="20"/>
      <c r="EMO27" s="28"/>
      <c r="EMP27" s="20"/>
      <c r="EMQ27" s="20"/>
      <c r="EMR27" s="29"/>
      <c r="EMS27" s="33"/>
      <c r="EMT27" s="93"/>
      <c r="EMU27" s="20"/>
      <c r="EMV27" s="28"/>
      <c r="EMW27" s="20"/>
      <c r="EMX27" s="20"/>
      <c r="EMY27" s="29"/>
      <c r="EMZ27" s="33"/>
      <c r="ENA27" s="93"/>
      <c r="ENB27" s="20"/>
      <c r="ENC27" s="28"/>
      <c r="END27" s="20"/>
      <c r="ENE27" s="20"/>
      <c r="ENF27" s="29"/>
      <c r="ENG27" s="33"/>
      <c r="ENH27" s="93"/>
      <c r="ENI27" s="20"/>
      <c r="ENJ27" s="28"/>
      <c r="ENK27" s="20"/>
      <c r="ENL27" s="20"/>
      <c r="ENM27" s="29"/>
      <c r="ENN27" s="33"/>
      <c r="ENO27" s="93"/>
      <c r="ENP27" s="20"/>
      <c r="ENQ27" s="28"/>
      <c r="ENR27" s="20"/>
      <c r="ENS27" s="20"/>
      <c r="ENT27" s="29"/>
      <c r="ENU27" s="33"/>
      <c r="ENV27" s="93"/>
      <c r="ENW27" s="20"/>
      <c r="ENX27" s="28"/>
      <c r="ENY27" s="20"/>
      <c r="ENZ27" s="20"/>
      <c r="EOA27" s="29"/>
      <c r="EOB27" s="33"/>
      <c r="EOC27" s="93"/>
      <c r="EOD27" s="20"/>
      <c r="EOE27" s="28"/>
      <c r="EOF27" s="20"/>
      <c r="EOG27" s="20"/>
      <c r="EOH27" s="29"/>
      <c r="EOI27" s="33"/>
      <c r="EOJ27" s="93"/>
      <c r="EOK27" s="20"/>
      <c r="EOL27" s="28"/>
      <c r="EOM27" s="20"/>
      <c r="EON27" s="20"/>
      <c r="EOO27" s="29"/>
      <c r="EOP27" s="33"/>
      <c r="EOQ27" s="93"/>
      <c r="EOR27" s="20"/>
      <c r="EOS27" s="28"/>
      <c r="EOT27" s="20"/>
      <c r="EOU27" s="20"/>
      <c r="EOV27" s="29"/>
      <c r="EOW27" s="33"/>
      <c r="EOX27" s="93"/>
      <c r="EOY27" s="20"/>
      <c r="EOZ27" s="28"/>
      <c r="EPA27" s="20"/>
      <c r="EPB27" s="20"/>
      <c r="EPC27" s="29"/>
      <c r="EPD27" s="33"/>
      <c r="EPE27" s="93"/>
      <c r="EPF27" s="20"/>
      <c r="EPG27" s="28"/>
      <c r="EPH27" s="20"/>
      <c r="EPI27" s="20"/>
      <c r="EPJ27" s="29"/>
      <c r="EPK27" s="33"/>
      <c r="EPL27" s="93"/>
      <c r="EPM27" s="20"/>
      <c r="EPN27" s="28"/>
      <c r="EPO27" s="20"/>
      <c r="EPP27" s="20"/>
      <c r="EPQ27" s="29"/>
      <c r="EPR27" s="33"/>
      <c r="EPS27" s="93"/>
      <c r="EPT27" s="20"/>
      <c r="EPU27" s="28"/>
      <c r="EPV27" s="20"/>
      <c r="EPW27" s="20"/>
      <c r="EPX27" s="29"/>
      <c r="EPY27" s="33"/>
      <c r="EPZ27" s="93"/>
      <c r="EQA27" s="20"/>
      <c r="EQB27" s="28"/>
      <c r="EQC27" s="20"/>
      <c r="EQD27" s="20"/>
      <c r="EQE27" s="29"/>
      <c r="EQF27" s="33"/>
      <c r="EQG27" s="93"/>
      <c r="EQH27" s="20"/>
      <c r="EQI27" s="28"/>
      <c r="EQJ27" s="20"/>
      <c r="EQK27" s="20"/>
      <c r="EQL27" s="29"/>
      <c r="EQM27" s="33"/>
      <c r="EQN27" s="93"/>
      <c r="EQO27" s="20"/>
      <c r="EQP27" s="28"/>
      <c r="EQQ27" s="20"/>
      <c r="EQR27" s="20"/>
      <c r="EQS27" s="29"/>
      <c r="EQT27" s="33"/>
      <c r="EQU27" s="93"/>
      <c r="EQV27" s="20"/>
      <c r="EQW27" s="28"/>
      <c r="EQX27" s="20"/>
      <c r="EQY27" s="20"/>
      <c r="EQZ27" s="29"/>
      <c r="ERA27" s="33"/>
      <c r="ERB27" s="93"/>
      <c r="ERC27" s="20"/>
      <c r="ERD27" s="28"/>
      <c r="ERE27" s="20"/>
      <c r="ERF27" s="20"/>
      <c r="ERG27" s="29"/>
      <c r="ERH27" s="33"/>
      <c r="ERI27" s="93"/>
      <c r="ERJ27" s="20"/>
      <c r="ERK27" s="28"/>
      <c r="ERL27" s="20"/>
      <c r="ERM27" s="20"/>
      <c r="ERN27" s="29"/>
      <c r="ERO27" s="33"/>
      <c r="ERP27" s="93"/>
      <c r="ERQ27" s="20"/>
      <c r="ERR27" s="28"/>
      <c r="ERS27" s="20"/>
      <c r="ERT27" s="20"/>
      <c r="ERU27" s="29"/>
      <c r="ERV27" s="33"/>
      <c r="ERW27" s="93"/>
      <c r="ERX27" s="20"/>
      <c r="ERY27" s="28"/>
      <c r="ERZ27" s="20"/>
      <c r="ESA27" s="20"/>
      <c r="ESB27" s="29"/>
      <c r="ESC27" s="33"/>
      <c r="ESD27" s="93"/>
      <c r="ESE27" s="20"/>
      <c r="ESF27" s="28"/>
      <c r="ESG27" s="20"/>
      <c r="ESH27" s="20"/>
      <c r="ESI27" s="29"/>
      <c r="ESJ27" s="33"/>
      <c r="ESK27" s="93"/>
      <c r="ESL27" s="20"/>
      <c r="ESM27" s="28"/>
      <c r="ESN27" s="20"/>
      <c r="ESO27" s="20"/>
      <c r="ESP27" s="29"/>
      <c r="ESQ27" s="33"/>
      <c r="ESR27" s="93"/>
      <c r="ESS27" s="20"/>
      <c r="EST27" s="28"/>
      <c r="ESU27" s="20"/>
      <c r="ESV27" s="20"/>
      <c r="ESW27" s="29"/>
      <c r="ESX27" s="33"/>
      <c r="ESY27" s="93"/>
      <c r="ESZ27" s="20"/>
      <c r="ETA27" s="28"/>
      <c r="ETB27" s="20"/>
      <c r="ETC27" s="20"/>
      <c r="ETD27" s="29"/>
      <c r="ETE27" s="33"/>
      <c r="ETF27" s="93"/>
      <c r="ETG27" s="20"/>
      <c r="ETH27" s="28"/>
      <c r="ETI27" s="20"/>
      <c r="ETJ27" s="20"/>
      <c r="ETK27" s="29"/>
      <c r="ETL27" s="33"/>
      <c r="ETM27" s="93"/>
      <c r="ETN27" s="20"/>
      <c r="ETO27" s="28"/>
      <c r="ETP27" s="20"/>
      <c r="ETQ27" s="20"/>
      <c r="ETR27" s="29"/>
      <c r="ETS27" s="33"/>
      <c r="ETT27" s="93"/>
      <c r="ETU27" s="20"/>
      <c r="ETV27" s="28"/>
      <c r="ETW27" s="20"/>
      <c r="ETX27" s="20"/>
      <c r="ETY27" s="29"/>
      <c r="ETZ27" s="33"/>
      <c r="EUA27" s="93"/>
      <c r="EUB27" s="20"/>
      <c r="EUC27" s="28"/>
      <c r="EUD27" s="20"/>
      <c r="EUE27" s="20"/>
      <c r="EUF27" s="29"/>
      <c r="EUG27" s="33"/>
      <c r="EUH27" s="93"/>
      <c r="EUI27" s="20"/>
      <c r="EUJ27" s="28"/>
      <c r="EUK27" s="20"/>
      <c r="EUL27" s="20"/>
      <c r="EUM27" s="29"/>
      <c r="EUN27" s="33"/>
      <c r="EUO27" s="93"/>
      <c r="EUP27" s="20"/>
      <c r="EUQ27" s="28"/>
      <c r="EUR27" s="20"/>
      <c r="EUS27" s="20"/>
      <c r="EUT27" s="29"/>
      <c r="EUU27" s="33"/>
      <c r="EUV27" s="93"/>
      <c r="EUW27" s="20"/>
      <c r="EUX27" s="28"/>
      <c r="EUY27" s="20"/>
      <c r="EUZ27" s="20"/>
      <c r="EVA27" s="29"/>
      <c r="EVB27" s="33"/>
      <c r="EVC27" s="93"/>
      <c r="EVD27" s="20"/>
      <c r="EVE27" s="28"/>
      <c r="EVF27" s="20"/>
      <c r="EVG27" s="20"/>
      <c r="EVH27" s="29"/>
      <c r="EVI27" s="33"/>
      <c r="EVJ27" s="93"/>
      <c r="EVK27" s="20"/>
      <c r="EVL27" s="28"/>
      <c r="EVM27" s="20"/>
      <c r="EVN27" s="20"/>
      <c r="EVO27" s="29"/>
      <c r="EVP27" s="33"/>
      <c r="EVQ27" s="93"/>
      <c r="EVR27" s="20"/>
      <c r="EVS27" s="28"/>
      <c r="EVT27" s="20"/>
      <c r="EVU27" s="20"/>
      <c r="EVV27" s="29"/>
      <c r="EVW27" s="33"/>
      <c r="EVX27" s="93"/>
      <c r="EVY27" s="20"/>
      <c r="EVZ27" s="28"/>
      <c r="EWA27" s="20"/>
      <c r="EWB27" s="20"/>
      <c r="EWC27" s="29"/>
      <c r="EWD27" s="33"/>
      <c r="EWE27" s="93"/>
      <c r="EWF27" s="20"/>
      <c r="EWG27" s="28"/>
      <c r="EWH27" s="20"/>
      <c r="EWI27" s="20"/>
      <c r="EWJ27" s="29"/>
      <c r="EWK27" s="33"/>
      <c r="EWL27" s="93"/>
      <c r="EWM27" s="20"/>
      <c r="EWN27" s="28"/>
      <c r="EWO27" s="20"/>
      <c r="EWP27" s="20"/>
      <c r="EWQ27" s="29"/>
      <c r="EWR27" s="33"/>
      <c r="EWS27" s="93"/>
      <c r="EWT27" s="20"/>
      <c r="EWU27" s="28"/>
      <c r="EWV27" s="20"/>
      <c r="EWW27" s="20"/>
      <c r="EWX27" s="29"/>
      <c r="EWY27" s="33"/>
      <c r="EWZ27" s="93"/>
      <c r="EXA27" s="20"/>
      <c r="EXB27" s="28"/>
      <c r="EXC27" s="20"/>
      <c r="EXD27" s="20"/>
      <c r="EXE27" s="29"/>
      <c r="EXF27" s="33"/>
      <c r="EXG27" s="93"/>
      <c r="EXH27" s="20"/>
      <c r="EXI27" s="28"/>
      <c r="EXJ27" s="20"/>
      <c r="EXK27" s="20"/>
      <c r="EXL27" s="29"/>
      <c r="EXM27" s="33"/>
      <c r="EXN27" s="93"/>
      <c r="EXO27" s="20"/>
      <c r="EXP27" s="28"/>
      <c r="EXQ27" s="20"/>
      <c r="EXR27" s="20"/>
      <c r="EXS27" s="29"/>
      <c r="EXT27" s="33"/>
      <c r="EXU27" s="93"/>
      <c r="EXV27" s="20"/>
      <c r="EXW27" s="28"/>
      <c r="EXX27" s="20"/>
      <c r="EXY27" s="20"/>
      <c r="EXZ27" s="29"/>
      <c r="EYA27" s="33"/>
      <c r="EYB27" s="93"/>
      <c r="EYC27" s="20"/>
      <c r="EYD27" s="28"/>
      <c r="EYE27" s="20"/>
      <c r="EYF27" s="20"/>
      <c r="EYG27" s="29"/>
      <c r="EYH27" s="33"/>
      <c r="EYI27" s="93"/>
      <c r="EYJ27" s="20"/>
      <c r="EYK27" s="28"/>
      <c r="EYL27" s="20"/>
      <c r="EYM27" s="20"/>
      <c r="EYN27" s="29"/>
      <c r="EYO27" s="33"/>
      <c r="EYP27" s="93"/>
      <c r="EYQ27" s="20"/>
      <c r="EYR27" s="28"/>
      <c r="EYS27" s="20"/>
      <c r="EYT27" s="20"/>
      <c r="EYU27" s="29"/>
      <c r="EYV27" s="33"/>
      <c r="EYW27" s="93"/>
      <c r="EYX27" s="20"/>
      <c r="EYY27" s="28"/>
      <c r="EYZ27" s="20"/>
      <c r="EZA27" s="20"/>
      <c r="EZB27" s="29"/>
      <c r="EZC27" s="33"/>
      <c r="EZD27" s="93"/>
      <c r="EZE27" s="20"/>
      <c r="EZF27" s="28"/>
      <c r="EZG27" s="20"/>
      <c r="EZH27" s="20"/>
      <c r="EZI27" s="29"/>
      <c r="EZJ27" s="33"/>
      <c r="EZK27" s="93"/>
      <c r="EZL27" s="20"/>
      <c r="EZM27" s="28"/>
      <c r="EZN27" s="20"/>
      <c r="EZO27" s="20"/>
      <c r="EZP27" s="29"/>
      <c r="EZQ27" s="33"/>
      <c r="EZR27" s="93"/>
      <c r="EZS27" s="20"/>
      <c r="EZT27" s="28"/>
      <c r="EZU27" s="20"/>
      <c r="EZV27" s="20"/>
      <c r="EZW27" s="29"/>
      <c r="EZX27" s="33"/>
      <c r="EZY27" s="93"/>
      <c r="EZZ27" s="20"/>
      <c r="FAA27" s="28"/>
      <c r="FAB27" s="20"/>
      <c r="FAC27" s="20"/>
      <c r="FAD27" s="29"/>
      <c r="FAE27" s="33"/>
      <c r="FAF27" s="93"/>
      <c r="FAG27" s="20"/>
      <c r="FAH27" s="28"/>
      <c r="FAI27" s="20"/>
      <c r="FAJ27" s="20"/>
      <c r="FAK27" s="29"/>
      <c r="FAL27" s="33"/>
      <c r="FAM27" s="93"/>
      <c r="FAN27" s="20"/>
      <c r="FAO27" s="28"/>
      <c r="FAP27" s="20"/>
      <c r="FAQ27" s="20"/>
      <c r="FAR27" s="29"/>
      <c r="FAS27" s="33"/>
      <c r="FAT27" s="93"/>
      <c r="FAU27" s="20"/>
      <c r="FAV27" s="28"/>
      <c r="FAW27" s="20"/>
      <c r="FAX27" s="20"/>
      <c r="FAY27" s="29"/>
      <c r="FAZ27" s="33"/>
      <c r="FBA27" s="93"/>
      <c r="FBB27" s="20"/>
      <c r="FBC27" s="28"/>
      <c r="FBD27" s="20"/>
      <c r="FBE27" s="20"/>
      <c r="FBF27" s="29"/>
      <c r="FBG27" s="33"/>
      <c r="FBH27" s="93"/>
      <c r="FBI27" s="20"/>
      <c r="FBJ27" s="28"/>
      <c r="FBK27" s="20"/>
      <c r="FBL27" s="20"/>
      <c r="FBM27" s="29"/>
      <c r="FBN27" s="33"/>
      <c r="FBO27" s="93"/>
      <c r="FBP27" s="20"/>
      <c r="FBQ27" s="28"/>
      <c r="FBR27" s="20"/>
      <c r="FBS27" s="20"/>
      <c r="FBT27" s="29"/>
      <c r="FBU27" s="33"/>
      <c r="FBV27" s="93"/>
      <c r="FBW27" s="20"/>
      <c r="FBX27" s="28"/>
      <c r="FBY27" s="20"/>
      <c r="FBZ27" s="20"/>
      <c r="FCA27" s="29"/>
      <c r="FCB27" s="33"/>
      <c r="FCC27" s="93"/>
      <c r="FCD27" s="20"/>
      <c r="FCE27" s="28"/>
      <c r="FCF27" s="20"/>
      <c r="FCG27" s="20"/>
      <c r="FCH27" s="29"/>
      <c r="FCI27" s="33"/>
      <c r="FCJ27" s="93"/>
      <c r="FCK27" s="20"/>
      <c r="FCL27" s="28"/>
      <c r="FCM27" s="20"/>
      <c r="FCN27" s="20"/>
      <c r="FCO27" s="29"/>
      <c r="FCP27" s="33"/>
      <c r="FCQ27" s="93"/>
      <c r="FCR27" s="20"/>
      <c r="FCS27" s="28"/>
      <c r="FCT27" s="20"/>
      <c r="FCU27" s="20"/>
      <c r="FCV27" s="29"/>
      <c r="FCW27" s="33"/>
      <c r="FCX27" s="93"/>
      <c r="FCY27" s="20"/>
      <c r="FCZ27" s="28"/>
      <c r="FDA27" s="20"/>
      <c r="FDB27" s="20"/>
      <c r="FDC27" s="29"/>
      <c r="FDD27" s="33"/>
      <c r="FDE27" s="93"/>
      <c r="FDF27" s="20"/>
      <c r="FDG27" s="28"/>
      <c r="FDH27" s="20"/>
      <c r="FDI27" s="20"/>
      <c r="FDJ27" s="29"/>
      <c r="FDK27" s="33"/>
      <c r="FDL27" s="93"/>
      <c r="FDM27" s="20"/>
      <c r="FDN27" s="28"/>
      <c r="FDO27" s="20"/>
      <c r="FDP27" s="20"/>
      <c r="FDQ27" s="29"/>
      <c r="FDR27" s="33"/>
      <c r="FDS27" s="93"/>
      <c r="FDT27" s="20"/>
      <c r="FDU27" s="28"/>
      <c r="FDV27" s="20"/>
      <c r="FDW27" s="20"/>
      <c r="FDX27" s="29"/>
      <c r="FDY27" s="33"/>
      <c r="FDZ27" s="93"/>
      <c r="FEA27" s="20"/>
      <c r="FEB27" s="28"/>
      <c r="FEC27" s="20"/>
      <c r="FED27" s="20"/>
      <c r="FEE27" s="29"/>
      <c r="FEF27" s="33"/>
      <c r="FEG27" s="93"/>
      <c r="FEH27" s="20"/>
      <c r="FEI27" s="28"/>
      <c r="FEJ27" s="20"/>
      <c r="FEK27" s="20"/>
      <c r="FEL27" s="29"/>
      <c r="FEM27" s="33"/>
      <c r="FEN27" s="93"/>
      <c r="FEO27" s="20"/>
      <c r="FEP27" s="28"/>
      <c r="FEQ27" s="20"/>
      <c r="FER27" s="20"/>
      <c r="FES27" s="29"/>
      <c r="FET27" s="33"/>
      <c r="FEU27" s="93"/>
      <c r="FEV27" s="20"/>
      <c r="FEW27" s="28"/>
      <c r="FEX27" s="20"/>
      <c r="FEY27" s="20"/>
      <c r="FEZ27" s="29"/>
      <c r="FFA27" s="33"/>
      <c r="FFB27" s="93"/>
      <c r="FFC27" s="20"/>
      <c r="FFD27" s="28"/>
      <c r="FFE27" s="20"/>
      <c r="FFF27" s="20"/>
      <c r="FFG27" s="29"/>
      <c r="FFH27" s="33"/>
      <c r="FFI27" s="93"/>
      <c r="FFJ27" s="20"/>
      <c r="FFK27" s="28"/>
      <c r="FFL27" s="20"/>
      <c r="FFM27" s="20"/>
      <c r="FFN27" s="29"/>
      <c r="FFO27" s="33"/>
      <c r="FFP27" s="93"/>
      <c r="FFQ27" s="20"/>
      <c r="FFR27" s="28"/>
      <c r="FFS27" s="20"/>
      <c r="FFT27" s="20"/>
      <c r="FFU27" s="29"/>
      <c r="FFV27" s="33"/>
      <c r="FFW27" s="93"/>
      <c r="FFX27" s="20"/>
      <c r="FFY27" s="28"/>
      <c r="FFZ27" s="20"/>
      <c r="FGA27" s="20"/>
      <c r="FGB27" s="29"/>
      <c r="FGC27" s="33"/>
      <c r="FGD27" s="93"/>
      <c r="FGE27" s="20"/>
      <c r="FGF27" s="28"/>
      <c r="FGG27" s="20"/>
      <c r="FGH27" s="20"/>
      <c r="FGI27" s="29"/>
      <c r="FGJ27" s="33"/>
      <c r="FGK27" s="93"/>
      <c r="FGL27" s="20"/>
      <c r="FGM27" s="28"/>
      <c r="FGN27" s="20"/>
      <c r="FGO27" s="20"/>
      <c r="FGP27" s="29"/>
      <c r="FGQ27" s="33"/>
      <c r="FGR27" s="93"/>
      <c r="FGS27" s="20"/>
      <c r="FGT27" s="28"/>
      <c r="FGU27" s="20"/>
      <c r="FGV27" s="20"/>
      <c r="FGW27" s="29"/>
      <c r="FGX27" s="33"/>
      <c r="FGY27" s="93"/>
      <c r="FGZ27" s="20"/>
      <c r="FHA27" s="28"/>
      <c r="FHB27" s="20"/>
      <c r="FHC27" s="20"/>
      <c r="FHD27" s="29"/>
      <c r="FHE27" s="33"/>
      <c r="FHF27" s="93"/>
      <c r="FHG27" s="20"/>
      <c r="FHH27" s="28"/>
      <c r="FHI27" s="20"/>
      <c r="FHJ27" s="20"/>
      <c r="FHK27" s="29"/>
      <c r="FHL27" s="33"/>
      <c r="FHM27" s="93"/>
      <c r="FHN27" s="20"/>
      <c r="FHO27" s="28"/>
      <c r="FHP27" s="20"/>
      <c r="FHQ27" s="20"/>
      <c r="FHR27" s="29"/>
      <c r="FHS27" s="33"/>
      <c r="FHT27" s="93"/>
      <c r="FHU27" s="20"/>
      <c r="FHV27" s="28"/>
      <c r="FHW27" s="20"/>
      <c r="FHX27" s="20"/>
      <c r="FHY27" s="29"/>
      <c r="FHZ27" s="33"/>
      <c r="FIA27" s="93"/>
      <c r="FIB27" s="20"/>
      <c r="FIC27" s="28"/>
      <c r="FID27" s="20"/>
      <c r="FIE27" s="20"/>
      <c r="FIF27" s="29"/>
      <c r="FIG27" s="33"/>
      <c r="FIH27" s="93"/>
      <c r="FII27" s="20"/>
      <c r="FIJ27" s="28"/>
      <c r="FIK27" s="20"/>
      <c r="FIL27" s="20"/>
      <c r="FIM27" s="29"/>
      <c r="FIN27" s="33"/>
      <c r="FIO27" s="93"/>
      <c r="FIP27" s="20"/>
      <c r="FIQ27" s="28"/>
      <c r="FIR27" s="20"/>
      <c r="FIS27" s="20"/>
      <c r="FIT27" s="29"/>
      <c r="FIU27" s="33"/>
      <c r="FIV27" s="93"/>
      <c r="FIW27" s="20"/>
      <c r="FIX27" s="28"/>
      <c r="FIY27" s="20"/>
      <c r="FIZ27" s="20"/>
      <c r="FJA27" s="29"/>
      <c r="FJB27" s="33"/>
      <c r="FJC27" s="93"/>
      <c r="FJD27" s="20"/>
      <c r="FJE27" s="28"/>
      <c r="FJF27" s="20"/>
      <c r="FJG27" s="20"/>
      <c r="FJH27" s="29"/>
      <c r="FJI27" s="33"/>
      <c r="FJJ27" s="93"/>
      <c r="FJK27" s="20"/>
      <c r="FJL27" s="28"/>
      <c r="FJM27" s="20"/>
      <c r="FJN27" s="20"/>
      <c r="FJO27" s="29"/>
      <c r="FJP27" s="33"/>
      <c r="FJQ27" s="93"/>
      <c r="FJR27" s="20"/>
      <c r="FJS27" s="28"/>
      <c r="FJT27" s="20"/>
      <c r="FJU27" s="20"/>
      <c r="FJV27" s="29"/>
      <c r="FJW27" s="33"/>
      <c r="FJX27" s="93"/>
      <c r="FJY27" s="20"/>
      <c r="FJZ27" s="28"/>
      <c r="FKA27" s="20"/>
      <c r="FKB27" s="20"/>
      <c r="FKC27" s="29"/>
      <c r="FKD27" s="33"/>
      <c r="FKE27" s="93"/>
      <c r="FKF27" s="20"/>
      <c r="FKG27" s="28"/>
      <c r="FKH27" s="20"/>
      <c r="FKI27" s="20"/>
      <c r="FKJ27" s="29"/>
      <c r="FKK27" s="33"/>
      <c r="FKL27" s="93"/>
      <c r="FKM27" s="20"/>
      <c r="FKN27" s="28"/>
      <c r="FKO27" s="20"/>
      <c r="FKP27" s="20"/>
      <c r="FKQ27" s="29"/>
      <c r="FKR27" s="33"/>
      <c r="FKS27" s="93"/>
      <c r="FKT27" s="20"/>
      <c r="FKU27" s="28"/>
      <c r="FKV27" s="20"/>
      <c r="FKW27" s="20"/>
      <c r="FKX27" s="29"/>
      <c r="FKY27" s="33"/>
      <c r="FKZ27" s="93"/>
      <c r="FLA27" s="20"/>
      <c r="FLB27" s="28"/>
      <c r="FLC27" s="20"/>
      <c r="FLD27" s="20"/>
      <c r="FLE27" s="29"/>
      <c r="FLF27" s="33"/>
      <c r="FLG27" s="93"/>
      <c r="FLH27" s="20"/>
      <c r="FLI27" s="28"/>
      <c r="FLJ27" s="20"/>
      <c r="FLK27" s="20"/>
      <c r="FLL27" s="29"/>
      <c r="FLM27" s="33"/>
      <c r="FLN27" s="93"/>
      <c r="FLO27" s="20"/>
      <c r="FLP27" s="28"/>
      <c r="FLQ27" s="20"/>
      <c r="FLR27" s="20"/>
      <c r="FLS27" s="29"/>
      <c r="FLT27" s="33"/>
      <c r="FLU27" s="93"/>
      <c r="FLV27" s="20"/>
      <c r="FLW27" s="28"/>
      <c r="FLX27" s="20"/>
      <c r="FLY27" s="20"/>
      <c r="FLZ27" s="29"/>
      <c r="FMA27" s="33"/>
      <c r="FMB27" s="93"/>
      <c r="FMC27" s="20"/>
      <c r="FMD27" s="28"/>
      <c r="FME27" s="20"/>
      <c r="FMF27" s="20"/>
      <c r="FMG27" s="29"/>
      <c r="FMH27" s="33"/>
      <c r="FMI27" s="93"/>
      <c r="FMJ27" s="20"/>
      <c r="FMK27" s="28"/>
      <c r="FML27" s="20"/>
      <c r="FMM27" s="20"/>
      <c r="FMN27" s="29"/>
      <c r="FMO27" s="33"/>
      <c r="FMP27" s="93"/>
      <c r="FMQ27" s="20"/>
      <c r="FMR27" s="28"/>
      <c r="FMS27" s="20"/>
      <c r="FMT27" s="20"/>
      <c r="FMU27" s="29"/>
      <c r="FMV27" s="33"/>
      <c r="FMW27" s="93"/>
      <c r="FMX27" s="20"/>
      <c r="FMY27" s="28"/>
      <c r="FMZ27" s="20"/>
      <c r="FNA27" s="20"/>
      <c r="FNB27" s="29"/>
      <c r="FNC27" s="33"/>
      <c r="FND27" s="93"/>
      <c r="FNE27" s="20"/>
      <c r="FNF27" s="28"/>
      <c r="FNG27" s="20"/>
      <c r="FNH27" s="20"/>
      <c r="FNI27" s="29"/>
      <c r="FNJ27" s="33"/>
      <c r="FNK27" s="93"/>
      <c r="FNL27" s="20"/>
      <c r="FNM27" s="28"/>
      <c r="FNN27" s="20"/>
      <c r="FNO27" s="20"/>
      <c r="FNP27" s="29"/>
      <c r="FNQ27" s="33"/>
      <c r="FNR27" s="93"/>
      <c r="FNS27" s="20"/>
      <c r="FNT27" s="28"/>
      <c r="FNU27" s="20"/>
      <c r="FNV27" s="20"/>
      <c r="FNW27" s="29"/>
      <c r="FNX27" s="33"/>
      <c r="FNY27" s="93"/>
      <c r="FNZ27" s="20"/>
      <c r="FOA27" s="28"/>
      <c r="FOB27" s="20"/>
      <c r="FOC27" s="20"/>
      <c r="FOD27" s="29"/>
      <c r="FOE27" s="33"/>
      <c r="FOF27" s="93"/>
      <c r="FOG27" s="20"/>
      <c r="FOH27" s="28"/>
      <c r="FOI27" s="20"/>
      <c r="FOJ27" s="20"/>
      <c r="FOK27" s="29"/>
      <c r="FOL27" s="33"/>
      <c r="FOM27" s="93"/>
      <c r="FON27" s="20"/>
      <c r="FOO27" s="28"/>
      <c r="FOP27" s="20"/>
      <c r="FOQ27" s="20"/>
      <c r="FOR27" s="29"/>
      <c r="FOS27" s="33"/>
      <c r="FOT27" s="93"/>
      <c r="FOU27" s="20"/>
      <c r="FOV27" s="28"/>
      <c r="FOW27" s="20"/>
      <c r="FOX27" s="20"/>
      <c r="FOY27" s="29"/>
      <c r="FOZ27" s="33"/>
      <c r="FPA27" s="93"/>
      <c r="FPB27" s="20"/>
      <c r="FPC27" s="28"/>
      <c r="FPD27" s="20"/>
      <c r="FPE27" s="20"/>
      <c r="FPF27" s="29"/>
      <c r="FPG27" s="33"/>
      <c r="FPH27" s="93"/>
      <c r="FPI27" s="20"/>
      <c r="FPJ27" s="28"/>
      <c r="FPK27" s="20"/>
      <c r="FPL27" s="20"/>
      <c r="FPM27" s="29"/>
      <c r="FPN27" s="33"/>
      <c r="FPO27" s="93"/>
      <c r="FPP27" s="20"/>
      <c r="FPQ27" s="28"/>
      <c r="FPR27" s="20"/>
      <c r="FPS27" s="20"/>
      <c r="FPT27" s="29"/>
      <c r="FPU27" s="33"/>
      <c r="FPV27" s="93"/>
      <c r="FPW27" s="20"/>
      <c r="FPX27" s="28"/>
      <c r="FPY27" s="20"/>
      <c r="FPZ27" s="20"/>
      <c r="FQA27" s="29"/>
      <c r="FQB27" s="33"/>
      <c r="FQC27" s="93"/>
      <c r="FQD27" s="20"/>
      <c r="FQE27" s="28"/>
      <c r="FQF27" s="20"/>
      <c r="FQG27" s="20"/>
      <c r="FQH27" s="29"/>
      <c r="FQI27" s="33"/>
      <c r="FQJ27" s="93"/>
      <c r="FQK27" s="20"/>
      <c r="FQL27" s="28"/>
      <c r="FQM27" s="20"/>
      <c r="FQN27" s="20"/>
      <c r="FQO27" s="29"/>
      <c r="FQP27" s="33"/>
      <c r="FQQ27" s="93"/>
      <c r="FQR27" s="20"/>
      <c r="FQS27" s="28"/>
      <c r="FQT27" s="20"/>
      <c r="FQU27" s="20"/>
      <c r="FQV27" s="29"/>
      <c r="FQW27" s="33"/>
      <c r="FQX27" s="93"/>
      <c r="FQY27" s="20"/>
      <c r="FQZ27" s="28"/>
      <c r="FRA27" s="20"/>
      <c r="FRB27" s="20"/>
      <c r="FRC27" s="29"/>
      <c r="FRD27" s="33"/>
      <c r="FRE27" s="93"/>
      <c r="FRF27" s="20"/>
      <c r="FRG27" s="28"/>
      <c r="FRH27" s="20"/>
      <c r="FRI27" s="20"/>
      <c r="FRJ27" s="29"/>
      <c r="FRK27" s="33"/>
      <c r="FRL27" s="93"/>
      <c r="FRM27" s="20"/>
      <c r="FRN27" s="28"/>
      <c r="FRO27" s="20"/>
      <c r="FRP27" s="20"/>
      <c r="FRQ27" s="29"/>
      <c r="FRR27" s="33"/>
      <c r="FRS27" s="93"/>
      <c r="FRT27" s="20"/>
      <c r="FRU27" s="28"/>
      <c r="FRV27" s="20"/>
      <c r="FRW27" s="20"/>
      <c r="FRX27" s="29"/>
      <c r="FRY27" s="33"/>
      <c r="FRZ27" s="93"/>
      <c r="FSA27" s="20"/>
      <c r="FSB27" s="28"/>
      <c r="FSC27" s="20"/>
      <c r="FSD27" s="20"/>
      <c r="FSE27" s="29"/>
      <c r="FSF27" s="33"/>
      <c r="FSG27" s="93"/>
      <c r="FSH27" s="20"/>
      <c r="FSI27" s="28"/>
      <c r="FSJ27" s="20"/>
      <c r="FSK27" s="20"/>
      <c r="FSL27" s="29"/>
      <c r="FSM27" s="33"/>
      <c r="FSN27" s="93"/>
      <c r="FSO27" s="20"/>
      <c r="FSP27" s="28"/>
      <c r="FSQ27" s="20"/>
      <c r="FSR27" s="20"/>
      <c r="FSS27" s="29"/>
      <c r="FST27" s="33"/>
      <c r="FSU27" s="93"/>
      <c r="FSV27" s="20"/>
      <c r="FSW27" s="28"/>
      <c r="FSX27" s="20"/>
      <c r="FSY27" s="20"/>
      <c r="FSZ27" s="29"/>
      <c r="FTA27" s="33"/>
      <c r="FTB27" s="93"/>
      <c r="FTC27" s="20"/>
      <c r="FTD27" s="28"/>
      <c r="FTE27" s="20"/>
      <c r="FTF27" s="20"/>
      <c r="FTG27" s="29"/>
      <c r="FTH27" s="33"/>
      <c r="FTI27" s="93"/>
      <c r="FTJ27" s="20"/>
      <c r="FTK27" s="28"/>
      <c r="FTL27" s="20"/>
      <c r="FTM27" s="20"/>
      <c r="FTN27" s="29"/>
      <c r="FTO27" s="33"/>
      <c r="FTP27" s="93"/>
      <c r="FTQ27" s="20"/>
      <c r="FTR27" s="28"/>
      <c r="FTS27" s="20"/>
      <c r="FTT27" s="20"/>
      <c r="FTU27" s="29"/>
      <c r="FTV27" s="33"/>
      <c r="FTW27" s="93"/>
      <c r="FTX27" s="20"/>
      <c r="FTY27" s="28"/>
      <c r="FTZ27" s="20"/>
      <c r="FUA27" s="20"/>
      <c r="FUB27" s="29"/>
      <c r="FUC27" s="33"/>
      <c r="FUD27" s="93"/>
      <c r="FUE27" s="20"/>
      <c r="FUF27" s="28"/>
      <c r="FUG27" s="20"/>
      <c r="FUH27" s="20"/>
      <c r="FUI27" s="29"/>
      <c r="FUJ27" s="33"/>
      <c r="FUK27" s="93"/>
      <c r="FUL27" s="20"/>
      <c r="FUM27" s="28"/>
      <c r="FUN27" s="20"/>
      <c r="FUO27" s="20"/>
      <c r="FUP27" s="29"/>
      <c r="FUQ27" s="33"/>
      <c r="FUR27" s="93"/>
      <c r="FUS27" s="20"/>
      <c r="FUT27" s="28"/>
      <c r="FUU27" s="20"/>
      <c r="FUV27" s="20"/>
      <c r="FUW27" s="29"/>
      <c r="FUX27" s="33"/>
      <c r="FUY27" s="93"/>
      <c r="FUZ27" s="20"/>
      <c r="FVA27" s="28"/>
      <c r="FVB27" s="20"/>
      <c r="FVC27" s="20"/>
      <c r="FVD27" s="29"/>
      <c r="FVE27" s="33"/>
      <c r="FVF27" s="93"/>
      <c r="FVG27" s="20"/>
      <c r="FVH27" s="28"/>
      <c r="FVI27" s="20"/>
      <c r="FVJ27" s="20"/>
      <c r="FVK27" s="29"/>
      <c r="FVL27" s="33"/>
      <c r="FVM27" s="93"/>
      <c r="FVN27" s="20"/>
      <c r="FVO27" s="28"/>
      <c r="FVP27" s="20"/>
      <c r="FVQ27" s="20"/>
      <c r="FVR27" s="29"/>
      <c r="FVS27" s="33"/>
      <c r="FVT27" s="93"/>
      <c r="FVU27" s="20"/>
      <c r="FVV27" s="28"/>
      <c r="FVW27" s="20"/>
      <c r="FVX27" s="20"/>
      <c r="FVY27" s="29"/>
      <c r="FVZ27" s="33"/>
      <c r="FWA27" s="93"/>
      <c r="FWB27" s="20"/>
      <c r="FWC27" s="28"/>
      <c r="FWD27" s="20"/>
      <c r="FWE27" s="20"/>
      <c r="FWF27" s="29"/>
      <c r="FWG27" s="33"/>
      <c r="FWH27" s="93"/>
      <c r="FWI27" s="20"/>
      <c r="FWJ27" s="28"/>
      <c r="FWK27" s="20"/>
      <c r="FWL27" s="20"/>
      <c r="FWM27" s="29"/>
      <c r="FWN27" s="33"/>
      <c r="FWO27" s="93"/>
      <c r="FWP27" s="20"/>
      <c r="FWQ27" s="28"/>
      <c r="FWR27" s="20"/>
      <c r="FWS27" s="20"/>
      <c r="FWT27" s="29"/>
      <c r="FWU27" s="33"/>
      <c r="FWV27" s="93"/>
      <c r="FWW27" s="20"/>
      <c r="FWX27" s="28"/>
      <c r="FWY27" s="20"/>
      <c r="FWZ27" s="20"/>
      <c r="FXA27" s="29"/>
      <c r="FXB27" s="33"/>
      <c r="FXC27" s="93"/>
      <c r="FXD27" s="20"/>
      <c r="FXE27" s="28"/>
      <c r="FXF27" s="20"/>
      <c r="FXG27" s="20"/>
      <c r="FXH27" s="29"/>
      <c r="FXI27" s="33"/>
      <c r="FXJ27" s="93"/>
      <c r="FXK27" s="20"/>
      <c r="FXL27" s="28"/>
      <c r="FXM27" s="20"/>
      <c r="FXN27" s="20"/>
      <c r="FXO27" s="29"/>
      <c r="FXP27" s="33"/>
      <c r="FXQ27" s="93"/>
      <c r="FXR27" s="20"/>
      <c r="FXS27" s="28"/>
      <c r="FXT27" s="20"/>
      <c r="FXU27" s="20"/>
      <c r="FXV27" s="29"/>
      <c r="FXW27" s="33"/>
      <c r="FXX27" s="93"/>
      <c r="FXY27" s="20"/>
      <c r="FXZ27" s="28"/>
      <c r="FYA27" s="20"/>
      <c r="FYB27" s="20"/>
      <c r="FYC27" s="29"/>
      <c r="FYD27" s="33"/>
      <c r="FYE27" s="93"/>
      <c r="FYF27" s="20"/>
      <c r="FYG27" s="28"/>
      <c r="FYH27" s="20"/>
      <c r="FYI27" s="20"/>
      <c r="FYJ27" s="29"/>
      <c r="FYK27" s="33"/>
      <c r="FYL27" s="93"/>
      <c r="FYM27" s="20"/>
      <c r="FYN27" s="28"/>
      <c r="FYO27" s="20"/>
      <c r="FYP27" s="20"/>
      <c r="FYQ27" s="29"/>
      <c r="FYR27" s="33"/>
      <c r="FYS27" s="93"/>
      <c r="FYT27" s="20"/>
      <c r="FYU27" s="28"/>
      <c r="FYV27" s="20"/>
      <c r="FYW27" s="20"/>
      <c r="FYX27" s="29"/>
      <c r="FYY27" s="33"/>
      <c r="FYZ27" s="93"/>
      <c r="FZA27" s="20"/>
      <c r="FZB27" s="28"/>
      <c r="FZC27" s="20"/>
      <c r="FZD27" s="20"/>
      <c r="FZE27" s="29"/>
      <c r="FZF27" s="33"/>
      <c r="FZG27" s="93"/>
      <c r="FZH27" s="20"/>
      <c r="FZI27" s="28"/>
      <c r="FZJ27" s="20"/>
      <c r="FZK27" s="20"/>
      <c r="FZL27" s="29"/>
      <c r="FZM27" s="33"/>
      <c r="FZN27" s="93"/>
      <c r="FZO27" s="20"/>
      <c r="FZP27" s="28"/>
      <c r="FZQ27" s="20"/>
      <c r="FZR27" s="20"/>
      <c r="FZS27" s="29"/>
      <c r="FZT27" s="33"/>
      <c r="FZU27" s="93"/>
      <c r="FZV27" s="20"/>
      <c r="FZW27" s="28"/>
      <c r="FZX27" s="20"/>
      <c r="FZY27" s="20"/>
      <c r="FZZ27" s="29"/>
      <c r="GAA27" s="33"/>
      <c r="GAB27" s="93"/>
      <c r="GAC27" s="20"/>
      <c r="GAD27" s="28"/>
      <c r="GAE27" s="20"/>
      <c r="GAF27" s="20"/>
      <c r="GAG27" s="29"/>
      <c r="GAH27" s="33"/>
      <c r="GAI27" s="93"/>
      <c r="GAJ27" s="20"/>
      <c r="GAK27" s="28"/>
      <c r="GAL27" s="20"/>
      <c r="GAM27" s="20"/>
      <c r="GAN27" s="29"/>
      <c r="GAO27" s="33"/>
      <c r="GAP27" s="93"/>
      <c r="GAQ27" s="20"/>
      <c r="GAR27" s="28"/>
      <c r="GAS27" s="20"/>
      <c r="GAT27" s="20"/>
      <c r="GAU27" s="29"/>
      <c r="GAV27" s="33"/>
      <c r="GAW27" s="93"/>
      <c r="GAX27" s="20"/>
      <c r="GAY27" s="28"/>
      <c r="GAZ27" s="20"/>
      <c r="GBA27" s="20"/>
      <c r="GBB27" s="29"/>
      <c r="GBC27" s="33"/>
      <c r="GBD27" s="93"/>
      <c r="GBE27" s="20"/>
      <c r="GBF27" s="28"/>
      <c r="GBG27" s="20"/>
      <c r="GBH27" s="20"/>
      <c r="GBI27" s="29"/>
      <c r="GBJ27" s="33"/>
      <c r="GBK27" s="93"/>
      <c r="GBL27" s="20"/>
      <c r="GBM27" s="28"/>
      <c r="GBN27" s="20"/>
      <c r="GBO27" s="20"/>
      <c r="GBP27" s="29"/>
      <c r="GBQ27" s="33"/>
      <c r="GBR27" s="93"/>
      <c r="GBS27" s="20"/>
      <c r="GBT27" s="28"/>
      <c r="GBU27" s="20"/>
      <c r="GBV27" s="20"/>
      <c r="GBW27" s="29"/>
      <c r="GBX27" s="33"/>
      <c r="GBY27" s="93"/>
      <c r="GBZ27" s="20"/>
      <c r="GCA27" s="28"/>
      <c r="GCB27" s="20"/>
      <c r="GCC27" s="20"/>
      <c r="GCD27" s="29"/>
      <c r="GCE27" s="33"/>
      <c r="GCF27" s="93"/>
      <c r="GCG27" s="20"/>
      <c r="GCH27" s="28"/>
      <c r="GCI27" s="20"/>
      <c r="GCJ27" s="20"/>
      <c r="GCK27" s="29"/>
      <c r="GCL27" s="33"/>
      <c r="GCM27" s="93"/>
      <c r="GCN27" s="20"/>
      <c r="GCO27" s="28"/>
      <c r="GCP27" s="20"/>
      <c r="GCQ27" s="20"/>
      <c r="GCR27" s="29"/>
      <c r="GCS27" s="33"/>
      <c r="GCT27" s="93"/>
      <c r="GCU27" s="20"/>
      <c r="GCV27" s="28"/>
      <c r="GCW27" s="20"/>
      <c r="GCX27" s="20"/>
      <c r="GCY27" s="29"/>
      <c r="GCZ27" s="33"/>
      <c r="GDA27" s="93"/>
      <c r="GDB27" s="20"/>
      <c r="GDC27" s="28"/>
      <c r="GDD27" s="20"/>
      <c r="GDE27" s="20"/>
      <c r="GDF27" s="29"/>
      <c r="GDG27" s="33"/>
      <c r="GDH27" s="93"/>
      <c r="GDI27" s="20"/>
      <c r="GDJ27" s="28"/>
      <c r="GDK27" s="20"/>
      <c r="GDL27" s="20"/>
      <c r="GDM27" s="29"/>
      <c r="GDN27" s="33"/>
      <c r="GDO27" s="93"/>
      <c r="GDP27" s="20"/>
      <c r="GDQ27" s="28"/>
      <c r="GDR27" s="20"/>
      <c r="GDS27" s="20"/>
      <c r="GDT27" s="29"/>
      <c r="GDU27" s="33"/>
      <c r="GDV27" s="93"/>
      <c r="GDW27" s="20"/>
      <c r="GDX27" s="28"/>
      <c r="GDY27" s="20"/>
      <c r="GDZ27" s="20"/>
      <c r="GEA27" s="29"/>
      <c r="GEB27" s="33"/>
      <c r="GEC27" s="93"/>
      <c r="GED27" s="20"/>
      <c r="GEE27" s="28"/>
      <c r="GEF27" s="20"/>
      <c r="GEG27" s="20"/>
      <c r="GEH27" s="29"/>
      <c r="GEI27" s="33"/>
      <c r="GEJ27" s="93"/>
      <c r="GEK27" s="20"/>
      <c r="GEL27" s="28"/>
      <c r="GEM27" s="20"/>
      <c r="GEN27" s="20"/>
      <c r="GEO27" s="29"/>
      <c r="GEP27" s="33"/>
      <c r="GEQ27" s="93"/>
      <c r="GER27" s="20"/>
      <c r="GES27" s="28"/>
      <c r="GET27" s="20"/>
      <c r="GEU27" s="20"/>
      <c r="GEV27" s="29"/>
      <c r="GEW27" s="33"/>
      <c r="GEX27" s="93"/>
      <c r="GEY27" s="20"/>
      <c r="GEZ27" s="28"/>
      <c r="GFA27" s="20"/>
      <c r="GFB27" s="20"/>
      <c r="GFC27" s="29"/>
      <c r="GFD27" s="33"/>
      <c r="GFE27" s="93"/>
      <c r="GFF27" s="20"/>
      <c r="GFG27" s="28"/>
      <c r="GFH27" s="20"/>
      <c r="GFI27" s="20"/>
      <c r="GFJ27" s="29"/>
      <c r="GFK27" s="33"/>
      <c r="GFL27" s="93"/>
      <c r="GFM27" s="20"/>
      <c r="GFN27" s="28"/>
      <c r="GFO27" s="20"/>
      <c r="GFP27" s="20"/>
      <c r="GFQ27" s="29"/>
      <c r="GFR27" s="33"/>
      <c r="GFS27" s="93"/>
      <c r="GFT27" s="20"/>
      <c r="GFU27" s="28"/>
      <c r="GFV27" s="20"/>
      <c r="GFW27" s="20"/>
      <c r="GFX27" s="29"/>
      <c r="GFY27" s="33"/>
      <c r="GFZ27" s="93"/>
      <c r="GGA27" s="20"/>
      <c r="GGB27" s="28"/>
      <c r="GGC27" s="20"/>
      <c r="GGD27" s="20"/>
      <c r="GGE27" s="29"/>
      <c r="GGF27" s="33"/>
      <c r="GGG27" s="93"/>
      <c r="GGH27" s="20"/>
      <c r="GGI27" s="28"/>
      <c r="GGJ27" s="20"/>
      <c r="GGK27" s="20"/>
      <c r="GGL27" s="29"/>
      <c r="GGM27" s="33"/>
      <c r="GGN27" s="93"/>
      <c r="GGO27" s="20"/>
      <c r="GGP27" s="28"/>
      <c r="GGQ27" s="20"/>
      <c r="GGR27" s="20"/>
      <c r="GGS27" s="29"/>
      <c r="GGT27" s="33"/>
      <c r="GGU27" s="93"/>
      <c r="GGV27" s="20"/>
      <c r="GGW27" s="28"/>
      <c r="GGX27" s="20"/>
      <c r="GGY27" s="20"/>
      <c r="GGZ27" s="29"/>
      <c r="GHA27" s="33"/>
      <c r="GHB27" s="93"/>
      <c r="GHC27" s="20"/>
      <c r="GHD27" s="28"/>
      <c r="GHE27" s="20"/>
      <c r="GHF27" s="20"/>
      <c r="GHG27" s="29"/>
      <c r="GHH27" s="33"/>
      <c r="GHI27" s="93"/>
      <c r="GHJ27" s="20"/>
      <c r="GHK27" s="28"/>
      <c r="GHL27" s="20"/>
      <c r="GHM27" s="20"/>
      <c r="GHN27" s="29"/>
      <c r="GHO27" s="33"/>
      <c r="GHP27" s="93"/>
      <c r="GHQ27" s="20"/>
      <c r="GHR27" s="28"/>
      <c r="GHS27" s="20"/>
      <c r="GHT27" s="20"/>
      <c r="GHU27" s="29"/>
      <c r="GHV27" s="33"/>
      <c r="GHW27" s="93"/>
      <c r="GHX27" s="20"/>
      <c r="GHY27" s="28"/>
      <c r="GHZ27" s="20"/>
      <c r="GIA27" s="20"/>
      <c r="GIB27" s="29"/>
      <c r="GIC27" s="33"/>
      <c r="GID27" s="93"/>
      <c r="GIE27" s="20"/>
      <c r="GIF27" s="28"/>
      <c r="GIG27" s="20"/>
      <c r="GIH27" s="20"/>
      <c r="GII27" s="29"/>
      <c r="GIJ27" s="33"/>
      <c r="GIK27" s="93"/>
      <c r="GIL27" s="20"/>
      <c r="GIM27" s="28"/>
      <c r="GIN27" s="20"/>
      <c r="GIO27" s="20"/>
      <c r="GIP27" s="29"/>
      <c r="GIQ27" s="33"/>
      <c r="GIR27" s="93"/>
      <c r="GIS27" s="20"/>
      <c r="GIT27" s="28"/>
      <c r="GIU27" s="20"/>
      <c r="GIV27" s="20"/>
      <c r="GIW27" s="29"/>
      <c r="GIX27" s="33"/>
      <c r="GIY27" s="93"/>
      <c r="GIZ27" s="20"/>
      <c r="GJA27" s="28"/>
      <c r="GJB27" s="20"/>
      <c r="GJC27" s="20"/>
      <c r="GJD27" s="29"/>
      <c r="GJE27" s="33"/>
      <c r="GJF27" s="93"/>
      <c r="GJG27" s="20"/>
      <c r="GJH27" s="28"/>
      <c r="GJI27" s="20"/>
      <c r="GJJ27" s="20"/>
      <c r="GJK27" s="29"/>
      <c r="GJL27" s="33"/>
      <c r="GJM27" s="93"/>
      <c r="GJN27" s="20"/>
      <c r="GJO27" s="28"/>
      <c r="GJP27" s="20"/>
      <c r="GJQ27" s="20"/>
      <c r="GJR27" s="29"/>
      <c r="GJS27" s="33"/>
      <c r="GJT27" s="93"/>
      <c r="GJU27" s="20"/>
      <c r="GJV27" s="28"/>
      <c r="GJW27" s="20"/>
      <c r="GJX27" s="20"/>
      <c r="GJY27" s="29"/>
      <c r="GJZ27" s="33"/>
      <c r="GKA27" s="93"/>
      <c r="GKB27" s="20"/>
      <c r="GKC27" s="28"/>
      <c r="GKD27" s="20"/>
      <c r="GKE27" s="20"/>
      <c r="GKF27" s="29"/>
      <c r="GKG27" s="33"/>
      <c r="GKH27" s="93"/>
      <c r="GKI27" s="20"/>
      <c r="GKJ27" s="28"/>
      <c r="GKK27" s="20"/>
      <c r="GKL27" s="20"/>
      <c r="GKM27" s="29"/>
      <c r="GKN27" s="33"/>
      <c r="GKO27" s="93"/>
      <c r="GKP27" s="20"/>
      <c r="GKQ27" s="28"/>
      <c r="GKR27" s="20"/>
      <c r="GKS27" s="20"/>
      <c r="GKT27" s="29"/>
      <c r="GKU27" s="33"/>
      <c r="GKV27" s="93"/>
      <c r="GKW27" s="20"/>
      <c r="GKX27" s="28"/>
      <c r="GKY27" s="20"/>
      <c r="GKZ27" s="20"/>
      <c r="GLA27" s="29"/>
      <c r="GLB27" s="33"/>
      <c r="GLC27" s="93"/>
      <c r="GLD27" s="20"/>
      <c r="GLE27" s="28"/>
      <c r="GLF27" s="20"/>
      <c r="GLG27" s="20"/>
      <c r="GLH27" s="29"/>
      <c r="GLI27" s="33"/>
      <c r="GLJ27" s="93"/>
      <c r="GLK27" s="20"/>
      <c r="GLL27" s="28"/>
      <c r="GLM27" s="20"/>
      <c r="GLN27" s="20"/>
      <c r="GLO27" s="29"/>
      <c r="GLP27" s="33"/>
      <c r="GLQ27" s="93"/>
      <c r="GLR27" s="20"/>
      <c r="GLS27" s="28"/>
      <c r="GLT27" s="20"/>
      <c r="GLU27" s="20"/>
      <c r="GLV27" s="29"/>
      <c r="GLW27" s="33"/>
      <c r="GLX27" s="93"/>
      <c r="GLY27" s="20"/>
      <c r="GLZ27" s="28"/>
      <c r="GMA27" s="20"/>
      <c r="GMB27" s="20"/>
      <c r="GMC27" s="29"/>
      <c r="GMD27" s="33"/>
      <c r="GME27" s="93"/>
      <c r="GMF27" s="20"/>
      <c r="GMG27" s="28"/>
      <c r="GMH27" s="20"/>
      <c r="GMI27" s="20"/>
      <c r="GMJ27" s="29"/>
      <c r="GMK27" s="33"/>
      <c r="GML27" s="93"/>
      <c r="GMM27" s="20"/>
      <c r="GMN27" s="28"/>
      <c r="GMO27" s="20"/>
      <c r="GMP27" s="20"/>
      <c r="GMQ27" s="29"/>
      <c r="GMR27" s="33"/>
      <c r="GMS27" s="93"/>
      <c r="GMT27" s="20"/>
      <c r="GMU27" s="28"/>
      <c r="GMV27" s="20"/>
      <c r="GMW27" s="20"/>
      <c r="GMX27" s="29"/>
      <c r="GMY27" s="33"/>
      <c r="GMZ27" s="93"/>
      <c r="GNA27" s="20"/>
      <c r="GNB27" s="28"/>
      <c r="GNC27" s="20"/>
      <c r="GND27" s="20"/>
      <c r="GNE27" s="29"/>
      <c r="GNF27" s="33"/>
      <c r="GNG27" s="93"/>
      <c r="GNH27" s="20"/>
      <c r="GNI27" s="28"/>
      <c r="GNJ27" s="20"/>
      <c r="GNK27" s="20"/>
      <c r="GNL27" s="29"/>
      <c r="GNM27" s="33"/>
      <c r="GNN27" s="93"/>
      <c r="GNO27" s="20"/>
      <c r="GNP27" s="28"/>
      <c r="GNQ27" s="20"/>
      <c r="GNR27" s="20"/>
      <c r="GNS27" s="29"/>
      <c r="GNT27" s="33"/>
      <c r="GNU27" s="93"/>
      <c r="GNV27" s="20"/>
      <c r="GNW27" s="28"/>
      <c r="GNX27" s="20"/>
      <c r="GNY27" s="20"/>
      <c r="GNZ27" s="29"/>
      <c r="GOA27" s="33"/>
      <c r="GOB27" s="93"/>
      <c r="GOC27" s="20"/>
      <c r="GOD27" s="28"/>
      <c r="GOE27" s="20"/>
      <c r="GOF27" s="20"/>
      <c r="GOG27" s="29"/>
      <c r="GOH27" s="33"/>
      <c r="GOI27" s="93"/>
      <c r="GOJ27" s="20"/>
      <c r="GOK27" s="28"/>
      <c r="GOL27" s="20"/>
      <c r="GOM27" s="20"/>
      <c r="GON27" s="29"/>
      <c r="GOO27" s="33"/>
      <c r="GOP27" s="93"/>
      <c r="GOQ27" s="20"/>
      <c r="GOR27" s="28"/>
      <c r="GOS27" s="20"/>
      <c r="GOT27" s="20"/>
      <c r="GOU27" s="29"/>
      <c r="GOV27" s="33"/>
      <c r="GOW27" s="93"/>
      <c r="GOX27" s="20"/>
      <c r="GOY27" s="28"/>
      <c r="GOZ27" s="20"/>
      <c r="GPA27" s="20"/>
      <c r="GPB27" s="29"/>
      <c r="GPC27" s="33"/>
      <c r="GPD27" s="93"/>
      <c r="GPE27" s="20"/>
      <c r="GPF27" s="28"/>
      <c r="GPG27" s="20"/>
      <c r="GPH27" s="20"/>
      <c r="GPI27" s="29"/>
      <c r="GPJ27" s="33"/>
      <c r="GPK27" s="93"/>
      <c r="GPL27" s="20"/>
      <c r="GPM27" s="28"/>
      <c r="GPN27" s="20"/>
      <c r="GPO27" s="20"/>
      <c r="GPP27" s="29"/>
      <c r="GPQ27" s="33"/>
      <c r="GPR27" s="93"/>
      <c r="GPS27" s="20"/>
      <c r="GPT27" s="28"/>
      <c r="GPU27" s="20"/>
      <c r="GPV27" s="20"/>
      <c r="GPW27" s="29"/>
      <c r="GPX27" s="33"/>
      <c r="GPY27" s="93"/>
      <c r="GPZ27" s="20"/>
      <c r="GQA27" s="28"/>
      <c r="GQB27" s="20"/>
      <c r="GQC27" s="20"/>
      <c r="GQD27" s="29"/>
      <c r="GQE27" s="33"/>
      <c r="GQF27" s="93"/>
      <c r="GQG27" s="20"/>
      <c r="GQH27" s="28"/>
      <c r="GQI27" s="20"/>
      <c r="GQJ27" s="20"/>
      <c r="GQK27" s="29"/>
      <c r="GQL27" s="33"/>
      <c r="GQM27" s="93"/>
      <c r="GQN27" s="20"/>
      <c r="GQO27" s="28"/>
      <c r="GQP27" s="20"/>
      <c r="GQQ27" s="20"/>
      <c r="GQR27" s="29"/>
      <c r="GQS27" s="33"/>
      <c r="GQT27" s="93"/>
      <c r="GQU27" s="20"/>
      <c r="GQV27" s="28"/>
      <c r="GQW27" s="20"/>
      <c r="GQX27" s="20"/>
      <c r="GQY27" s="29"/>
      <c r="GQZ27" s="33"/>
      <c r="GRA27" s="93"/>
      <c r="GRB27" s="20"/>
      <c r="GRC27" s="28"/>
      <c r="GRD27" s="20"/>
      <c r="GRE27" s="20"/>
      <c r="GRF27" s="29"/>
      <c r="GRG27" s="33"/>
      <c r="GRH27" s="93"/>
      <c r="GRI27" s="20"/>
      <c r="GRJ27" s="28"/>
      <c r="GRK27" s="20"/>
      <c r="GRL27" s="20"/>
      <c r="GRM27" s="29"/>
      <c r="GRN27" s="33"/>
      <c r="GRO27" s="93"/>
      <c r="GRP27" s="20"/>
      <c r="GRQ27" s="28"/>
      <c r="GRR27" s="20"/>
      <c r="GRS27" s="20"/>
      <c r="GRT27" s="29"/>
      <c r="GRU27" s="33"/>
      <c r="GRV27" s="93"/>
      <c r="GRW27" s="20"/>
      <c r="GRX27" s="28"/>
      <c r="GRY27" s="20"/>
      <c r="GRZ27" s="20"/>
      <c r="GSA27" s="29"/>
      <c r="GSB27" s="33"/>
      <c r="GSC27" s="93"/>
      <c r="GSD27" s="20"/>
      <c r="GSE27" s="28"/>
      <c r="GSF27" s="20"/>
      <c r="GSG27" s="20"/>
      <c r="GSH27" s="29"/>
      <c r="GSI27" s="33"/>
      <c r="GSJ27" s="93"/>
      <c r="GSK27" s="20"/>
      <c r="GSL27" s="28"/>
      <c r="GSM27" s="20"/>
      <c r="GSN27" s="20"/>
      <c r="GSO27" s="29"/>
      <c r="GSP27" s="33"/>
      <c r="GSQ27" s="93"/>
      <c r="GSR27" s="20"/>
      <c r="GSS27" s="28"/>
      <c r="GST27" s="20"/>
      <c r="GSU27" s="20"/>
      <c r="GSV27" s="29"/>
      <c r="GSW27" s="33"/>
      <c r="GSX27" s="93"/>
      <c r="GSY27" s="20"/>
      <c r="GSZ27" s="28"/>
      <c r="GTA27" s="20"/>
      <c r="GTB27" s="20"/>
      <c r="GTC27" s="29"/>
      <c r="GTD27" s="33"/>
      <c r="GTE27" s="93"/>
      <c r="GTF27" s="20"/>
      <c r="GTG27" s="28"/>
      <c r="GTH27" s="20"/>
      <c r="GTI27" s="20"/>
      <c r="GTJ27" s="29"/>
      <c r="GTK27" s="33"/>
      <c r="GTL27" s="93"/>
      <c r="GTM27" s="20"/>
      <c r="GTN27" s="28"/>
      <c r="GTO27" s="20"/>
      <c r="GTP27" s="20"/>
      <c r="GTQ27" s="29"/>
      <c r="GTR27" s="33"/>
      <c r="GTS27" s="93"/>
      <c r="GTT27" s="20"/>
      <c r="GTU27" s="28"/>
      <c r="GTV27" s="20"/>
      <c r="GTW27" s="20"/>
      <c r="GTX27" s="29"/>
      <c r="GTY27" s="33"/>
      <c r="GTZ27" s="93"/>
      <c r="GUA27" s="20"/>
      <c r="GUB27" s="28"/>
      <c r="GUC27" s="20"/>
      <c r="GUD27" s="20"/>
      <c r="GUE27" s="29"/>
      <c r="GUF27" s="33"/>
      <c r="GUG27" s="93"/>
      <c r="GUH27" s="20"/>
      <c r="GUI27" s="28"/>
      <c r="GUJ27" s="20"/>
      <c r="GUK27" s="20"/>
      <c r="GUL27" s="29"/>
      <c r="GUM27" s="33"/>
      <c r="GUN27" s="93"/>
      <c r="GUO27" s="20"/>
      <c r="GUP27" s="28"/>
      <c r="GUQ27" s="20"/>
      <c r="GUR27" s="20"/>
      <c r="GUS27" s="29"/>
      <c r="GUT27" s="33"/>
      <c r="GUU27" s="93"/>
      <c r="GUV27" s="20"/>
      <c r="GUW27" s="28"/>
      <c r="GUX27" s="20"/>
      <c r="GUY27" s="20"/>
      <c r="GUZ27" s="29"/>
      <c r="GVA27" s="33"/>
      <c r="GVB27" s="93"/>
      <c r="GVC27" s="20"/>
      <c r="GVD27" s="28"/>
      <c r="GVE27" s="20"/>
      <c r="GVF27" s="20"/>
      <c r="GVG27" s="29"/>
      <c r="GVH27" s="33"/>
      <c r="GVI27" s="93"/>
      <c r="GVJ27" s="20"/>
      <c r="GVK27" s="28"/>
      <c r="GVL27" s="20"/>
      <c r="GVM27" s="20"/>
      <c r="GVN27" s="29"/>
      <c r="GVO27" s="33"/>
      <c r="GVP27" s="93"/>
      <c r="GVQ27" s="20"/>
      <c r="GVR27" s="28"/>
      <c r="GVS27" s="20"/>
      <c r="GVT27" s="20"/>
      <c r="GVU27" s="29"/>
      <c r="GVV27" s="33"/>
      <c r="GVW27" s="93"/>
      <c r="GVX27" s="20"/>
      <c r="GVY27" s="28"/>
      <c r="GVZ27" s="20"/>
      <c r="GWA27" s="20"/>
      <c r="GWB27" s="29"/>
      <c r="GWC27" s="33"/>
      <c r="GWD27" s="93"/>
      <c r="GWE27" s="20"/>
      <c r="GWF27" s="28"/>
      <c r="GWG27" s="20"/>
      <c r="GWH27" s="20"/>
      <c r="GWI27" s="29"/>
      <c r="GWJ27" s="33"/>
      <c r="GWK27" s="93"/>
      <c r="GWL27" s="20"/>
      <c r="GWM27" s="28"/>
      <c r="GWN27" s="20"/>
      <c r="GWO27" s="20"/>
      <c r="GWP27" s="29"/>
      <c r="GWQ27" s="33"/>
      <c r="GWR27" s="93"/>
      <c r="GWS27" s="20"/>
      <c r="GWT27" s="28"/>
      <c r="GWU27" s="20"/>
      <c r="GWV27" s="20"/>
      <c r="GWW27" s="29"/>
      <c r="GWX27" s="33"/>
      <c r="GWY27" s="93"/>
      <c r="GWZ27" s="20"/>
      <c r="GXA27" s="28"/>
      <c r="GXB27" s="20"/>
      <c r="GXC27" s="20"/>
      <c r="GXD27" s="29"/>
      <c r="GXE27" s="33"/>
      <c r="GXF27" s="93"/>
      <c r="GXG27" s="20"/>
      <c r="GXH27" s="28"/>
      <c r="GXI27" s="20"/>
      <c r="GXJ27" s="20"/>
      <c r="GXK27" s="29"/>
      <c r="GXL27" s="33"/>
      <c r="GXM27" s="93"/>
      <c r="GXN27" s="20"/>
      <c r="GXO27" s="28"/>
      <c r="GXP27" s="20"/>
      <c r="GXQ27" s="20"/>
      <c r="GXR27" s="29"/>
      <c r="GXS27" s="33"/>
      <c r="GXT27" s="93"/>
      <c r="GXU27" s="20"/>
      <c r="GXV27" s="28"/>
      <c r="GXW27" s="20"/>
      <c r="GXX27" s="20"/>
      <c r="GXY27" s="29"/>
      <c r="GXZ27" s="33"/>
      <c r="GYA27" s="93"/>
      <c r="GYB27" s="20"/>
      <c r="GYC27" s="28"/>
      <c r="GYD27" s="20"/>
      <c r="GYE27" s="20"/>
      <c r="GYF27" s="29"/>
      <c r="GYG27" s="33"/>
      <c r="GYH27" s="93"/>
      <c r="GYI27" s="20"/>
      <c r="GYJ27" s="28"/>
      <c r="GYK27" s="20"/>
      <c r="GYL27" s="20"/>
      <c r="GYM27" s="29"/>
      <c r="GYN27" s="33"/>
      <c r="GYO27" s="93"/>
      <c r="GYP27" s="20"/>
      <c r="GYQ27" s="28"/>
      <c r="GYR27" s="20"/>
      <c r="GYS27" s="20"/>
      <c r="GYT27" s="29"/>
      <c r="GYU27" s="33"/>
      <c r="GYV27" s="93"/>
      <c r="GYW27" s="20"/>
      <c r="GYX27" s="28"/>
      <c r="GYY27" s="20"/>
      <c r="GYZ27" s="20"/>
      <c r="GZA27" s="29"/>
      <c r="GZB27" s="33"/>
      <c r="GZC27" s="93"/>
      <c r="GZD27" s="20"/>
      <c r="GZE27" s="28"/>
      <c r="GZF27" s="20"/>
      <c r="GZG27" s="20"/>
      <c r="GZH27" s="29"/>
      <c r="GZI27" s="33"/>
      <c r="GZJ27" s="93"/>
      <c r="GZK27" s="20"/>
      <c r="GZL27" s="28"/>
      <c r="GZM27" s="20"/>
      <c r="GZN27" s="20"/>
      <c r="GZO27" s="29"/>
      <c r="GZP27" s="33"/>
      <c r="GZQ27" s="93"/>
      <c r="GZR27" s="20"/>
      <c r="GZS27" s="28"/>
      <c r="GZT27" s="20"/>
      <c r="GZU27" s="20"/>
      <c r="GZV27" s="29"/>
      <c r="GZW27" s="33"/>
      <c r="GZX27" s="93"/>
      <c r="GZY27" s="20"/>
      <c r="GZZ27" s="28"/>
      <c r="HAA27" s="20"/>
      <c r="HAB27" s="20"/>
      <c r="HAC27" s="29"/>
      <c r="HAD27" s="33"/>
      <c r="HAE27" s="93"/>
      <c r="HAF27" s="20"/>
      <c r="HAG27" s="28"/>
      <c r="HAH27" s="20"/>
      <c r="HAI27" s="20"/>
      <c r="HAJ27" s="29"/>
      <c r="HAK27" s="33"/>
      <c r="HAL27" s="93"/>
      <c r="HAM27" s="20"/>
      <c r="HAN27" s="28"/>
      <c r="HAO27" s="20"/>
      <c r="HAP27" s="20"/>
      <c r="HAQ27" s="29"/>
      <c r="HAR27" s="33"/>
      <c r="HAS27" s="93"/>
      <c r="HAT27" s="20"/>
      <c r="HAU27" s="28"/>
      <c r="HAV27" s="20"/>
      <c r="HAW27" s="20"/>
      <c r="HAX27" s="29"/>
      <c r="HAY27" s="33"/>
      <c r="HAZ27" s="93"/>
      <c r="HBA27" s="20"/>
      <c r="HBB27" s="28"/>
      <c r="HBC27" s="20"/>
      <c r="HBD27" s="20"/>
      <c r="HBE27" s="29"/>
      <c r="HBF27" s="33"/>
      <c r="HBG27" s="93"/>
      <c r="HBH27" s="20"/>
      <c r="HBI27" s="28"/>
      <c r="HBJ27" s="20"/>
      <c r="HBK27" s="20"/>
      <c r="HBL27" s="29"/>
      <c r="HBM27" s="33"/>
      <c r="HBN27" s="93"/>
      <c r="HBO27" s="20"/>
      <c r="HBP27" s="28"/>
      <c r="HBQ27" s="20"/>
      <c r="HBR27" s="20"/>
      <c r="HBS27" s="29"/>
      <c r="HBT27" s="33"/>
      <c r="HBU27" s="93"/>
      <c r="HBV27" s="20"/>
      <c r="HBW27" s="28"/>
      <c r="HBX27" s="20"/>
      <c r="HBY27" s="20"/>
      <c r="HBZ27" s="29"/>
      <c r="HCA27" s="33"/>
      <c r="HCB27" s="93"/>
      <c r="HCC27" s="20"/>
      <c r="HCD27" s="28"/>
      <c r="HCE27" s="20"/>
      <c r="HCF27" s="20"/>
      <c r="HCG27" s="29"/>
      <c r="HCH27" s="33"/>
      <c r="HCI27" s="93"/>
      <c r="HCJ27" s="20"/>
      <c r="HCK27" s="28"/>
      <c r="HCL27" s="20"/>
      <c r="HCM27" s="20"/>
      <c r="HCN27" s="29"/>
      <c r="HCO27" s="33"/>
      <c r="HCP27" s="93"/>
      <c r="HCQ27" s="20"/>
      <c r="HCR27" s="28"/>
      <c r="HCS27" s="20"/>
      <c r="HCT27" s="20"/>
      <c r="HCU27" s="29"/>
      <c r="HCV27" s="33"/>
      <c r="HCW27" s="93"/>
      <c r="HCX27" s="20"/>
      <c r="HCY27" s="28"/>
      <c r="HCZ27" s="20"/>
      <c r="HDA27" s="20"/>
      <c r="HDB27" s="29"/>
      <c r="HDC27" s="33"/>
      <c r="HDD27" s="93"/>
      <c r="HDE27" s="20"/>
      <c r="HDF27" s="28"/>
      <c r="HDG27" s="20"/>
      <c r="HDH27" s="20"/>
      <c r="HDI27" s="29"/>
      <c r="HDJ27" s="33"/>
      <c r="HDK27" s="93"/>
      <c r="HDL27" s="20"/>
      <c r="HDM27" s="28"/>
      <c r="HDN27" s="20"/>
      <c r="HDO27" s="20"/>
      <c r="HDP27" s="29"/>
      <c r="HDQ27" s="33"/>
      <c r="HDR27" s="93"/>
      <c r="HDS27" s="20"/>
      <c r="HDT27" s="28"/>
      <c r="HDU27" s="20"/>
      <c r="HDV27" s="20"/>
      <c r="HDW27" s="29"/>
      <c r="HDX27" s="33"/>
      <c r="HDY27" s="93"/>
      <c r="HDZ27" s="20"/>
      <c r="HEA27" s="28"/>
      <c r="HEB27" s="20"/>
      <c r="HEC27" s="20"/>
      <c r="HED27" s="29"/>
      <c r="HEE27" s="33"/>
      <c r="HEF27" s="93"/>
      <c r="HEG27" s="20"/>
      <c r="HEH27" s="28"/>
      <c r="HEI27" s="20"/>
      <c r="HEJ27" s="20"/>
      <c r="HEK27" s="29"/>
      <c r="HEL27" s="33"/>
      <c r="HEM27" s="93"/>
      <c r="HEN27" s="20"/>
      <c r="HEO27" s="28"/>
      <c r="HEP27" s="20"/>
      <c r="HEQ27" s="20"/>
      <c r="HER27" s="29"/>
      <c r="HES27" s="33"/>
      <c r="HET27" s="93"/>
      <c r="HEU27" s="20"/>
      <c r="HEV27" s="28"/>
      <c r="HEW27" s="20"/>
      <c r="HEX27" s="20"/>
      <c r="HEY27" s="29"/>
      <c r="HEZ27" s="33"/>
      <c r="HFA27" s="93"/>
      <c r="HFB27" s="20"/>
      <c r="HFC27" s="28"/>
      <c r="HFD27" s="20"/>
      <c r="HFE27" s="20"/>
      <c r="HFF27" s="29"/>
      <c r="HFG27" s="33"/>
      <c r="HFH27" s="93"/>
      <c r="HFI27" s="20"/>
      <c r="HFJ27" s="28"/>
      <c r="HFK27" s="20"/>
      <c r="HFL27" s="20"/>
      <c r="HFM27" s="29"/>
      <c r="HFN27" s="33"/>
      <c r="HFO27" s="93"/>
      <c r="HFP27" s="20"/>
      <c r="HFQ27" s="28"/>
      <c r="HFR27" s="20"/>
      <c r="HFS27" s="20"/>
      <c r="HFT27" s="29"/>
      <c r="HFU27" s="33"/>
      <c r="HFV27" s="93"/>
      <c r="HFW27" s="20"/>
      <c r="HFX27" s="28"/>
      <c r="HFY27" s="20"/>
      <c r="HFZ27" s="20"/>
      <c r="HGA27" s="29"/>
      <c r="HGB27" s="33"/>
      <c r="HGC27" s="93"/>
      <c r="HGD27" s="20"/>
      <c r="HGE27" s="28"/>
      <c r="HGF27" s="20"/>
      <c r="HGG27" s="20"/>
      <c r="HGH27" s="29"/>
      <c r="HGI27" s="33"/>
      <c r="HGJ27" s="93"/>
      <c r="HGK27" s="20"/>
      <c r="HGL27" s="28"/>
      <c r="HGM27" s="20"/>
      <c r="HGN27" s="20"/>
      <c r="HGO27" s="29"/>
      <c r="HGP27" s="33"/>
      <c r="HGQ27" s="93"/>
      <c r="HGR27" s="20"/>
      <c r="HGS27" s="28"/>
      <c r="HGT27" s="20"/>
      <c r="HGU27" s="20"/>
      <c r="HGV27" s="29"/>
      <c r="HGW27" s="33"/>
      <c r="HGX27" s="93"/>
      <c r="HGY27" s="20"/>
      <c r="HGZ27" s="28"/>
      <c r="HHA27" s="20"/>
      <c r="HHB27" s="20"/>
      <c r="HHC27" s="29"/>
      <c r="HHD27" s="33"/>
      <c r="HHE27" s="93"/>
      <c r="HHF27" s="20"/>
      <c r="HHG27" s="28"/>
      <c r="HHH27" s="20"/>
      <c r="HHI27" s="20"/>
      <c r="HHJ27" s="29"/>
      <c r="HHK27" s="33"/>
      <c r="HHL27" s="93"/>
      <c r="HHM27" s="20"/>
      <c r="HHN27" s="28"/>
      <c r="HHO27" s="20"/>
      <c r="HHP27" s="20"/>
      <c r="HHQ27" s="29"/>
      <c r="HHR27" s="33"/>
      <c r="HHS27" s="93"/>
      <c r="HHT27" s="20"/>
      <c r="HHU27" s="28"/>
      <c r="HHV27" s="20"/>
      <c r="HHW27" s="20"/>
      <c r="HHX27" s="29"/>
      <c r="HHY27" s="33"/>
      <c r="HHZ27" s="93"/>
      <c r="HIA27" s="20"/>
      <c r="HIB27" s="28"/>
      <c r="HIC27" s="20"/>
      <c r="HID27" s="20"/>
      <c r="HIE27" s="29"/>
      <c r="HIF27" s="33"/>
      <c r="HIG27" s="93"/>
      <c r="HIH27" s="20"/>
      <c r="HII27" s="28"/>
      <c r="HIJ27" s="20"/>
      <c r="HIK27" s="20"/>
      <c r="HIL27" s="29"/>
      <c r="HIM27" s="33"/>
      <c r="HIN27" s="93"/>
      <c r="HIO27" s="20"/>
      <c r="HIP27" s="28"/>
      <c r="HIQ27" s="20"/>
      <c r="HIR27" s="20"/>
      <c r="HIS27" s="29"/>
      <c r="HIT27" s="33"/>
      <c r="HIU27" s="93"/>
      <c r="HIV27" s="20"/>
      <c r="HIW27" s="28"/>
      <c r="HIX27" s="20"/>
      <c r="HIY27" s="20"/>
      <c r="HIZ27" s="29"/>
      <c r="HJA27" s="33"/>
      <c r="HJB27" s="93"/>
      <c r="HJC27" s="20"/>
      <c r="HJD27" s="28"/>
      <c r="HJE27" s="20"/>
      <c r="HJF27" s="20"/>
      <c r="HJG27" s="29"/>
      <c r="HJH27" s="33"/>
      <c r="HJI27" s="93"/>
      <c r="HJJ27" s="20"/>
      <c r="HJK27" s="28"/>
      <c r="HJL27" s="20"/>
      <c r="HJM27" s="20"/>
      <c r="HJN27" s="29"/>
      <c r="HJO27" s="33"/>
      <c r="HJP27" s="93"/>
      <c r="HJQ27" s="20"/>
      <c r="HJR27" s="28"/>
      <c r="HJS27" s="20"/>
      <c r="HJT27" s="20"/>
      <c r="HJU27" s="29"/>
      <c r="HJV27" s="33"/>
      <c r="HJW27" s="93"/>
      <c r="HJX27" s="20"/>
      <c r="HJY27" s="28"/>
      <c r="HJZ27" s="20"/>
      <c r="HKA27" s="20"/>
      <c r="HKB27" s="29"/>
      <c r="HKC27" s="33"/>
      <c r="HKD27" s="93"/>
      <c r="HKE27" s="20"/>
      <c r="HKF27" s="28"/>
      <c r="HKG27" s="20"/>
      <c r="HKH27" s="20"/>
      <c r="HKI27" s="29"/>
      <c r="HKJ27" s="33"/>
      <c r="HKK27" s="93"/>
      <c r="HKL27" s="20"/>
      <c r="HKM27" s="28"/>
      <c r="HKN27" s="20"/>
      <c r="HKO27" s="20"/>
      <c r="HKP27" s="29"/>
      <c r="HKQ27" s="33"/>
      <c r="HKR27" s="93"/>
      <c r="HKS27" s="20"/>
      <c r="HKT27" s="28"/>
      <c r="HKU27" s="20"/>
      <c r="HKV27" s="20"/>
      <c r="HKW27" s="29"/>
      <c r="HKX27" s="33"/>
      <c r="HKY27" s="93"/>
      <c r="HKZ27" s="20"/>
      <c r="HLA27" s="28"/>
      <c r="HLB27" s="20"/>
      <c r="HLC27" s="20"/>
      <c r="HLD27" s="29"/>
      <c r="HLE27" s="33"/>
      <c r="HLF27" s="93"/>
      <c r="HLG27" s="20"/>
      <c r="HLH27" s="28"/>
      <c r="HLI27" s="20"/>
      <c r="HLJ27" s="20"/>
      <c r="HLK27" s="29"/>
      <c r="HLL27" s="33"/>
      <c r="HLM27" s="93"/>
      <c r="HLN27" s="20"/>
      <c r="HLO27" s="28"/>
      <c r="HLP27" s="20"/>
      <c r="HLQ27" s="20"/>
      <c r="HLR27" s="29"/>
      <c r="HLS27" s="33"/>
      <c r="HLT27" s="93"/>
      <c r="HLU27" s="20"/>
      <c r="HLV27" s="28"/>
      <c r="HLW27" s="20"/>
      <c r="HLX27" s="20"/>
      <c r="HLY27" s="29"/>
      <c r="HLZ27" s="33"/>
      <c r="HMA27" s="93"/>
      <c r="HMB27" s="20"/>
      <c r="HMC27" s="28"/>
      <c r="HMD27" s="20"/>
      <c r="HME27" s="20"/>
      <c r="HMF27" s="29"/>
      <c r="HMG27" s="33"/>
      <c r="HMH27" s="93"/>
      <c r="HMI27" s="20"/>
      <c r="HMJ27" s="28"/>
      <c r="HMK27" s="20"/>
      <c r="HML27" s="20"/>
      <c r="HMM27" s="29"/>
      <c r="HMN27" s="33"/>
      <c r="HMO27" s="93"/>
      <c r="HMP27" s="20"/>
      <c r="HMQ27" s="28"/>
      <c r="HMR27" s="20"/>
      <c r="HMS27" s="20"/>
      <c r="HMT27" s="29"/>
      <c r="HMU27" s="33"/>
      <c r="HMV27" s="93"/>
      <c r="HMW27" s="20"/>
      <c r="HMX27" s="28"/>
      <c r="HMY27" s="20"/>
      <c r="HMZ27" s="20"/>
      <c r="HNA27" s="29"/>
      <c r="HNB27" s="33"/>
      <c r="HNC27" s="93"/>
      <c r="HND27" s="20"/>
      <c r="HNE27" s="28"/>
      <c r="HNF27" s="20"/>
      <c r="HNG27" s="20"/>
      <c r="HNH27" s="29"/>
      <c r="HNI27" s="33"/>
      <c r="HNJ27" s="93"/>
      <c r="HNK27" s="20"/>
      <c r="HNL27" s="28"/>
      <c r="HNM27" s="20"/>
      <c r="HNN27" s="20"/>
      <c r="HNO27" s="29"/>
      <c r="HNP27" s="33"/>
      <c r="HNQ27" s="93"/>
      <c r="HNR27" s="20"/>
      <c r="HNS27" s="28"/>
      <c r="HNT27" s="20"/>
      <c r="HNU27" s="20"/>
      <c r="HNV27" s="29"/>
      <c r="HNW27" s="33"/>
      <c r="HNX27" s="93"/>
      <c r="HNY27" s="20"/>
      <c r="HNZ27" s="28"/>
      <c r="HOA27" s="20"/>
      <c r="HOB27" s="20"/>
      <c r="HOC27" s="29"/>
      <c r="HOD27" s="33"/>
      <c r="HOE27" s="93"/>
      <c r="HOF27" s="20"/>
      <c r="HOG27" s="28"/>
      <c r="HOH27" s="20"/>
      <c r="HOI27" s="20"/>
      <c r="HOJ27" s="29"/>
      <c r="HOK27" s="33"/>
      <c r="HOL27" s="93"/>
      <c r="HOM27" s="20"/>
      <c r="HON27" s="28"/>
      <c r="HOO27" s="20"/>
      <c r="HOP27" s="20"/>
      <c r="HOQ27" s="29"/>
      <c r="HOR27" s="33"/>
      <c r="HOS27" s="93"/>
      <c r="HOT27" s="20"/>
      <c r="HOU27" s="28"/>
      <c r="HOV27" s="20"/>
      <c r="HOW27" s="20"/>
      <c r="HOX27" s="29"/>
      <c r="HOY27" s="33"/>
      <c r="HOZ27" s="93"/>
      <c r="HPA27" s="20"/>
      <c r="HPB27" s="28"/>
      <c r="HPC27" s="20"/>
      <c r="HPD27" s="20"/>
      <c r="HPE27" s="29"/>
      <c r="HPF27" s="33"/>
      <c r="HPG27" s="93"/>
      <c r="HPH27" s="20"/>
      <c r="HPI27" s="28"/>
      <c r="HPJ27" s="20"/>
      <c r="HPK27" s="20"/>
      <c r="HPL27" s="29"/>
      <c r="HPM27" s="33"/>
      <c r="HPN27" s="93"/>
      <c r="HPO27" s="20"/>
      <c r="HPP27" s="28"/>
      <c r="HPQ27" s="20"/>
      <c r="HPR27" s="20"/>
      <c r="HPS27" s="29"/>
      <c r="HPT27" s="33"/>
      <c r="HPU27" s="93"/>
      <c r="HPV27" s="20"/>
      <c r="HPW27" s="28"/>
      <c r="HPX27" s="20"/>
      <c r="HPY27" s="20"/>
      <c r="HPZ27" s="29"/>
      <c r="HQA27" s="33"/>
      <c r="HQB27" s="93"/>
      <c r="HQC27" s="20"/>
      <c r="HQD27" s="28"/>
      <c r="HQE27" s="20"/>
      <c r="HQF27" s="20"/>
      <c r="HQG27" s="29"/>
      <c r="HQH27" s="33"/>
      <c r="HQI27" s="93"/>
      <c r="HQJ27" s="20"/>
      <c r="HQK27" s="28"/>
      <c r="HQL27" s="20"/>
      <c r="HQM27" s="20"/>
      <c r="HQN27" s="29"/>
      <c r="HQO27" s="33"/>
      <c r="HQP27" s="93"/>
      <c r="HQQ27" s="20"/>
      <c r="HQR27" s="28"/>
      <c r="HQS27" s="20"/>
      <c r="HQT27" s="20"/>
      <c r="HQU27" s="29"/>
      <c r="HQV27" s="33"/>
      <c r="HQW27" s="93"/>
      <c r="HQX27" s="20"/>
      <c r="HQY27" s="28"/>
      <c r="HQZ27" s="20"/>
      <c r="HRA27" s="20"/>
      <c r="HRB27" s="29"/>
      <c r="HRC27" s="33"/>
      <c r="HRD27" s="93"/>
      <c r="HRE27" s="20"/>
      <c r="HRF27" s="28"/>
      <c r="HRG27" s="20"/>
      <c r="HRH27" s="20"/>
      <c r="HRI27" s="29"/>
      <c r="HRJ27" s="33"/>
      <c r="HRK27" s="93"/>
      <c r="HRL27" s="20"/>
      <c r="HRM27" s="28"/>
      <c r="HRN27" s="20"/>
      <c r="HRO27" s="20"/>
      <c r="HRP27" s="29"/>
      <c r="HRQ27" s="33"/>
      <c r="HRR27" s="93"/>
      <c r="HRS27" s="20"/>
      <c r="HRT27" s="28"/>
      <c r="HRU27" s="20"/>
      <c r="HRV27" s="20"/>
      <c r="HRW27" s="29"/>
      <c r="HRX27" s="33"/>
      <c r="HRY27" s="93"/>
      <c r="HRZ27" s="20"/>
      <c r="HSA27" s="28"/>
      <c r="HSB27" s="20"/>
      <c r="HSC27" s="20"/>
      <c r="HSD27" s="29"/>
      <c r="HSE27" s="33"/>
      <c r="HSF27" s="93"/>
      <c r="HSG27" s="20"/>
      <c r="HSH27" s="28"/>
      <c r="HSI27" s="20"/>
      <c r="HSJ27" s="20"/>
      <c r="HSK27" s="29"/>
      <c r="HSL27" s="33"/>
      <c r="HSM27" s="93"/>
      <c r="HSN27" s="20"/>
      <c r="HSO27" s="28"/>
      <c r="HSP27" s="20"/>
      <c r="HSQ27" s="20"/>
      <c r="HSR27" s="29"/>
      <c r="HSS27" s="33"/>
      <c r="HST27" s="93"/>
      <c r="HSU27" s="20"/>
      <c r="HSV27" s="28"/>
      <c r="HSW27" s="20"/>
      <c r="HSX27" s="20"/>
      <c r="HSY27" s="29"/>
      <c r="HSZ27" s="33"/>
      <c r="HTA27" s="93"/>
      <c r="HTB27" s="20"/>
      <c r="HTC27" s="28"/>
      <c r="HTD27" s="20"/>
      <c r="HTE27" s="20"/>
      <c r="HTF27" s="29"/>
      <c r="HTG27" s="33"/>
      <c r="HTH27" s="93"/>
      <c r="HTI27" s="20"/>
      <c r="HTJ27" s="28"/>
      <c r="HTK27" s="20"/>
      <c r="HTL27" s="20"/>
      <c r="HTM27" s="29"/>
      <c r="HTN27" s="33"/>
      <c r="HTO27" s="93"/>
      <c r="HTP27" s="20"/>
      <c r="HTQ27" s="28"/>
      <c r="HTR27" s="20"/>
      <c r="HTS27" s="20"/>
      <c r="HTT27" s="29"/>
      <c r="HTU27" s="33"/>
      <c r="HTV27" s="93"/>
      <c r="HTW27" s="20"/>
      <c r="HTX27" s="28"/>
      <c r="HTY27" s="20"/>
      <c r="HTZ27" s="20"/>
      <c r="HUA27" s="29"/>
      <c r="HUB27" s="33"/>
      <c r="HUC27" s="93"/>
      <c r="HUD27" s="20"/>
      <c r="HUE27" s="28"/>
      <c r="HUF27" s="20"/>
      <c r="HUG27" s="20"/>
      <c r="HUH27" s="29"/>
      <c r="HUI27" s="33"/>
      <c r="HUJ27" s="93"/>
      <c r="HUK27" s="20"/>
      <c r="HUL27" s="28"/>
      <c r="HUM27" s="20"/>
      <c r="HUN27" s="20"/>
      <c r="HUO27" s="29"/>
      <c r="HUP27" s="33"/>
      <c r="HUQ27" s="93"/>
      <c r="HUR27" s="20"/>
      <c r="HUS27" s="28"/>
      <c r="HUT27" s="20"/>
      <c r="HUU27" s="20"/>
      <c r="HUV27" s="29"/>
      <c r="HUW27" s="33"/>
      <c r="HUX27" s="93"/>
      <c r="HUY27" s="20"/>
      <c r="HUZ27" s="28"/>
      <c r="HVA27" s="20"/>
      <c r="HVB27" s="20"/>
      <c r="HVC27" s="29"/>
      <c r="HVD27" s="33"/>
      <c r="HVE27" s="93"/>
      <c r="HVF27" s="20"/>
      <c r="HVG27" s="28"/>
      <c r="HVH27" s="20"/>
      <c r="HVI27" s="20"/>
      <c r="HVJ27" s="29"/>
      <c r="HVK27" s="33"/>
      <c r="HVL27" s="93"/>
      <c r="HVM27" s="20"/>
      <c r="HVN27" s="28"/>
      <c r="HVO27" s="20"/>
      <c r="HVP27" s="20"/>
      <c r="HVQ27" s="29"/>
      <c r="HVR27" s="33"/>
      <c r="HVS27" s="93"/>
      <c r="HVT27" s="20"/>
      <c r="HVU27" s="28"/>
      <c r="HVV27" s="20"/>
      <c r="HVW27" s="20"/>
      <c r="HVX27" s="29"/>
      <c r="HVY27" s="33"/>
      <c r="HVZ27" s="93"/>
      <c r="HWA27" s="20"/>
      <c r="HWB27" s="28"/>
      <c r="HWC27" s="20"/>
      <c r="HWD27" s="20"/>
      <c r="HWE27" s="29"/>
      <c r="HWF27" s="33"/>
      <c r="HWG27" s="93"/>
      <c r="HWH27" s="20"/>
      <c r="HWI27" s="28"/>
      <c r="HWJ27" s="20"/>
      <c r="HWK27" s="20"/>
      <c r="HWL27" s="29"/>
      <c r="HWM27" s="33"/>
      <c r="HWN27" s="93"/>
      <c r="HWO27" s="20"/>
      <c r="HWP27" s="28"/>
      <c r="HWQ27" s="20"/>
      <c r="HWR27" s="20"/>
      <c r="HWS27" s="29"/>
      <c r="HWT27" s="33"/>
      <c r="HWU27" s="93"/>
      <c r="HWV27" s="20"/>
      <c r="HWW27" s="28"/>
      <c r="HWX27" s="20"/>
      <c r="HWY27" s="20"/>
      <c r="HWZ27" s="29"/>
      <c r="HXA27" s="33"/>
      <c r="HXB27" s="93"/>
      <c r="HXC27" s="20"/>
      <c r="HXD27" s="28"/>
      <c r="HXE27" s="20"/>
      <c r="HXF27" s="20"/>
      <c r="HXG27" s="29"/>
      <c r="HXH27" s="33"/>
      <c r="HXI27" s="93"/>
      <c r="HXJ27" s="20"/>
      <c r="HXK27" s="28"/>
      <c r="HXL27" s="20"/>
      <c r="HXM27" s="20"/>
      <c r="HXN27" s="29"/>
      <c r="HXO27" s="33"/>
      <c r="HXP27" s="93"/>
      <c r="HXQ27" s="20"/>
      <c r="HXR27" s="28"/>
      <c r="HXS27" s="20"/>
      <c r="HXT27" s="20"/>
      <c r="HXU27" s="29"/>
      <c r="HXV27" s="33"/>
      <c r="HXW27" s="93"/>
      <c r="HXX27" s="20"/>
      <c r="HXY27" s="28"/>
      <c r="HXZ27" s="20"/>
      <c r="HYA27" s="20"/>
      <c r="HYB27" s="29"/>
      <c r="HYC27" s="33"/>
      <c r="HYD27" s="93"/>
      <c r="HYE27" s="20"/>
      <c r="HYF27" s="28"/>
      <c r="HYG27" s="20"/>
      <c r="HYH27" s="20"/>
      <c r="HYI27" s="29"/>
      <c r="HYJ27" s="33"/>
      <c r="HYK27" s="93"/>
      <c r="HYL27" s="20"/>
      <c r="HYM27" s="28"/>
      <c r="HYN27" s="20"/>
      <c r="HYO27" s="20"/>
      <c r="HYP27" s="29"/>
      <c r="HYQ27" s="33"/>
      <c r="HYR27" s="93"/>
      <c r="HYS27" s="20"/>
      <c r="HYT27" s="28"/>
      <c r="HYU27" s="20"/>
      <c r="HYV27" s="20"/>
      <c r="HYW27" s="29"/>
      <c r="HYX27" s="33"/>
      <c r="HYY27" s="93"/>
      <c r="HYZ27" s="20"/>
      <c r="HZA27" s="28"/>
      <c r="HZB27" s="20"/>
      <c r="HZC27" s="20"/>
      <c r="HZD27" s="29"/>
      <c r="HZE27" s="33"/>
      <c r="HZF27" s="93"/>
      <c r="HZG27" s="20"/>
      <c r="HZH27" s="28"/>
      <c r="HZI27" s="20"/>
      <c r="HZJ27" s="20"/>
      <c r="HZK27" s="29"/>
      <c r="HZL27" s="33"/>
      <c r="HZM27" s="93"/>
      <c r="HZN27" s="20"/>
      <c r="HZO27" s="28"/>
      <c r="HZP27" s="20"/>
      <c r="HZQ27" s="20"/>
      <c r="HZR27" s="29"/>
      <c r="HZS27" s="33"/>
      <c r="HZT27" s="93"/>
      <c r="HZU27" s="20"/>
      <c r="HZV27" s="28"/>
      <c r="HZW27" s="20"/>
      <c r="HZX27" s="20"/>
      <c r="HZY27" s="29"/>
      <c r="HZZ27" s="33"/>
      <c r="IAA27" s="93"/>
      <c r="IAB27" s="20"/>
      <c r="IAC27" s="28"/>
      <c r="IAD27" s="20"/>
      <c r="IAE27" s="20"/>
      <c r="IAF27" s="29"/>
      <c r="IAG27" s="33"/>
      <c r="IAH27" s="93"/>
      <c r="IAI27" s="20"/>
      <c r="IAJ27" s="28"/>
      <c r="IAK27" s="20"/>
      <c r="IAL27" s="20"/>
      <c r="IAM27" s="29"/>
      <c r="IAN27" s="33"/>
      <c r="IAO27" s="93"/>
      <c r="IAP27" s="20"/>
      <c r="IAQ27" s="28"/>
      <c r="IAR27" s="20"/>
      <c r="IAS27" s="20"/>
      <c r="IAT27" s="29"/>
      <c r="IAU27" s="33"/>
      <c r="IAV27" s="93"/>
      <c r="IAW27" s="20"/>
      <c r="IAX27" s="28"/>
      <c r="IAY27" s="20"/>
      <c r="IAZ27" s="20"/>
      <c r="IBA27" s="29"/>
      <c r="IBB27" s="33"/>
      <c r="IBC27" s="93"/>
      <c r="IBD27" s="20"/>
      <c r="IBE27" s="28"/>
      <c r="IBF27" s="20"/>
      <c r="IBG27" s="20"/>
      <c r="IBH27" s="29"/>
      <c r="IBI27" s="33"/>
      <c r="IBJ27" s="93"/>
      <c r="IBK27" s="20"/>
      <c r="IBL27" s="28"/>
      <c r="IBM27" s="20"/>
      <c r="IBN27" s="20"/>
      <c r="IBO27" s="29"/>
      <c r="IBP27" s="33"/>
      <c r="IBQ27" s="93"/>
      <c r="IBR27" s="20"/>
      <c r="IBS27" s="28"/>
      <c r="IBT27" s="20"/>
      <c r="IBU27" s="20"/>
      <c r="IBV27" s="29"/>
      <c r="IBW27" s="33"/>
      <c r="IBX27" s="93"/>
      <c r="IBY27" s="20"/>
      <c r="IBZ27" s="28"/>
      <c r="ICA27" s="20"/>
      <c r="ICB27" s="20"/>
      <c r="ICC27" s="29"/>
      <c r="ICD27" s="33"/>
      <c r="ICE27" s="93"/>
      <c r="ICF27" s="20"/>
      <c r="ICG27" s="28"/>
      <c r="ICH27" s="20"/>
      <c r="ICI27" s="20"/>
      <c r="ICJ27" s="29"/>
      <c r="ICK27" s="33"/>
      <c r="ICL27" s="93"/>
      <c r="ICM27" s="20"/>
      <c r="ICN27" s="28"/>
      <c r="ICO27" s="20"/>
      <c r="ICP27" s="20"/>
      <c r="ICQ27" s="29"/>
      <c r="ICR27" s="33"/>
      <c r="ICS27" s="93"/>
      <c r="ICT27" s="20"/>
      <c r="ICU27" s="28"/>
      <c r="ICV27" s="20"/>
      <c r="ICW27" s="20"/>
      <c r="ICX27" s="29"/>
      <c r="ICY27" s="33"/>
      <c r="ICZ27" s="93"/>
      <c r="IDA27" s="20"/>
      <c r="IDB27" s="28"/>
      <c r="IDC27" s="20"/>
      <c r="IDD27" s="20"/>
      <c r="IDE27" s="29"/>
      <c r="IDF27" s="33"/>
      <c r="IDG27" s="93"/>
      <c r="IDH27" s="20"/>
      <c r="IDI27" s="28"/>
      <c r="IDJ27" s="20"/>
      <c r="IDK27" s="20"/>
      <c r="IDL27" s="29"/>
      <c r="IDM27" s="33"/>
      <c r="IDN27" s="93"/>
      <c r="IDO27" s="20"/>
      <c r="IDP27" s="28"/>
      <c r="IDQ27" s="20"/>
      <c r="IDR27" s="20"/>
      <c r="IDS27" s="29"/>
      <c r="IDT27" s="33"/>
      <c r="IDU27" s="93"/>
      <c r="IDV27" s="20"/>
      <c r="IDW27" s="28"/>
      <c r="IDX27" s="20"/>
      <c r="IDY27" s="20"/>
      <c r="IDZ27" s="29"/>
      <c r="IEA27" s="33"/>
      <c r="IEB27" s="93"/>
      <c r="IEC27" s="20"/>
      <c r="IED27" s="28"/>
      <c r="IEE27" s="20"/>
      <c r="IEF27" s="20"/>
      <c r="IEG27" s="29"/>
      <c r="IEH27" s="33"/>
      <c r="IEI27" s="93"/>
      <c r="IEJ27" s="20"/>
      <c r="IEK27" s="28"/>
      <c r="IEL27" s="20"/>
      <c r="IEM27" s="20"/>
      <c r="IEN27" s="29"/>
      <c r="IEO27" s="33"/>
      <c r="IEP27" s="93"/>
      <c r="IEQ27" s="20"/>
      <c r="IER27" s="28"/>
      <c r="IES27" s="20"/>
      <c r="IET27" s="20"/>
      <c r="IEU27" s="29"/>
      <c r="IEV27" s="33"/>
      <c r="IEW27" s="93"/>
      <c r="IEX27" s="20"/>
      <c r="IEY27" s="28"/>
      <c r="IEZ27" s="20"/>
      <c r="IFA27" s="20"/>
      <c r="IFB27" s="29"/>
      <c r="IFC27" s="33"/>
      <c r="IFD27" s="93"/>
      <c r="IFE27" s="20"/>
      <c r="IFF27" s="28"/>
      <c r="IFG27" s="20"/>
      <c r="IFH27" s="20"/>
      <c r="IFI27" s="29"/>
      <c r="IFJ27" s="33"/>
      <c r="IFK27" s="93"/>
      <c r="IFL27" s="20"/>
      <c r="IFM27" s="28"/>
      <c r="IFN27" s="20"/>
      <c r="IFO27" s="20"/>
      <c r="IFP27" s="29"/>
      <c r="IFQ27" s="33"/>
      <c r="IFR27" s="93"/>
      <c r="IFS27" s="20"/>
      <c r="IFT27" s="28"/>
      <c r="IFU27" s="20"/>
      <c r="IFV27" s="20"/>
      <c r="IFW27" s="29"/>
      <c r="IFX27" s="33"/>
      <c r="IFY27" s="93"/>
      <c r="IFZ27" s="20"/>
      <c r="IGA27" s="28"/>
      <c r="IGB27" s="20"/>
      <c r="IGC27" s="20"/>
      <c r="IGD27" s="29"/>
      <c r="IGE27" s="33"/>
      <c r="IGF27" s="93"/>
      <c r="IGG27" s="20"/>
      <c r="IGH27" s="28"/>
      <c r="IGI27" s="20"/>
      <c r="IGJ27" s="20"/>
      <c r="IGK27" s="29"/>
      <c r="IGL27" s="33"/>
      <c r="IGM27" s="93"/>
      <c r="IGN27" s="20"/>
      <c r="IGO27" s="28"/>
      <c r="IGP27" s="20"/>
      <c r="IGQ27" s="20"/>
      <c r="IGR27" s="29"/>
      <c r="IGS27" s="33"/>
      <c r="IGT27" s="93"/>
      <c r="IGU27" s="20"/>
      <c r="IGV27" s="28"/>
      <c r="IGW27" s="20"/>
      <c r="IGX27" s="20"/>
      <c r="IGY27" s="29"/>
      <c r="IGZ27" s="33"/>
      <c r="IHA27" s="93"/>
      <c r="IHB27" s="20"/>
      <c r="IHC27" s="28"/>
      <c r="IHD27" s="20"/>
      <c r="IHE27" s="20"/>
      <c r="IHF27" s="29"/>
      <c r="IHG27" s="33"/>
      <c r="IHH27" s="93"/>
      <c r="IHI27" s="20"/>
      <c r="IHJ27" s="28"/>
      <c r="IHK27" s="20"/>
      <c r="IHL27" s="20"/>
      <c r="IHM27" s="29"/>
      <c r="IHN27" s="33"/>
      <c r="IHO27" s="93"/>
      <c r="IHP27" s="20"/>
      <c r="IHQ27" s="28"/>
      <c r="IHR27" s="20"/>
      <c r="IHS27" s="20"/>
      <c r="IHT27" s="29"/>
      <c r="IHU27" s="33"/>
      <c r="IHV27" s="93"/>
      <c r="IHW27" s="20"/>
      <c r="IHX27" s="28"/>
      <c r="IHY27" s="20"/>
      <c r="IHZ27" s="20"/>
      <c r="IIA27" s="29"/>
      <c r="IIB27" s="33"/>
      <c r="IIC27" s="93"/>
      <c r="IID27" s="20"/>
      <c r="IIE27" s="28"/>
      <c r="IIF27" s="20"/>
      <c r="IIG27" s="20"/>
      <c r="IIH27" s="29"/>
      <c r="III27" s="33"/>
      <c r="IIJ27" s="93"/>
      <c r="IIK27" s="20"/>
      <c r="IIL27" s="28"/>
      <c r="IIM27" s="20"/>
      <c r="IIN27" s="20"/>
      <c r="IIO27" s="29"/>
      <c r="IIP27" s="33"/>
      <c r="IIQ27" s="93"/>
      <c r="IIR27" s="20"/>
      <c r="IIS27" s="28"/>
      <c r="IIT27" s="20"/>
      <c r="IIU27" s="20"/>
      <c r="IIV27" s="29"/>
      <c r="IIW27" s="33"/>
      <c r="IIX27" s="93"/>
      <c r="IIY27" s="20"/>
      <c r="IIZ27" s="28"/>
      <c r="IJA27" s="20"/>
      <c r="IJB27" s="20"/>
      <c r="IJC27" s="29"/>
      <c r="IJD27" s="33"/>
      <c r="IJE27" s="93"/>
      <c r="IJF27" s="20"/>
      <c r="IJG27" s="28"/>
      <c r="IJH27" s="20"/>
      <c r="IJI27" s="20"/>
      <c r="IJJ27" s="29"/>
      <c r="IJK27" s="33"/>
      <c r="IJL27" s="93"/>
      <c r="IJM27" s="20"/>
      <c r="IJN27" s="28"/>
      <c r="IJO27" s="20"/>
      <c r="IJP27" s="20"/>
      <c r="IJQ27" s="29"/>
      <c r="IJR27" s="33"/>
      <c r="IJS27" s="93"/>
      <c r="IJT27" s="20"/>
      <c r="IJU27" s="28"/>
      <c r="IJV27" s="20"/>
      <c r="IJW27" s="20"/>
      <c r="IJX27" s="29"/>
      <c r="IJY27" s="33"/>
      <c r="IJZ27" s="93"/>
      <c r="IKA27" s="20"/>
      <c r="IKB27" s="28"/>
      <c r="IKC27" s="20"/>
      <c r="IKD27" s="20"/>
      <c r="IKE27" s="29"/>
      <c r="IKF27" s="33"/>
      <c r="IKG27" s="93"/>
      <c r="IKH27" s="20"/>
      <c r="IKI27" s="28"/>
      <c r="IKJ27" s="20"/>
      <c r="IKK27" s="20"/>
      <c r="IKL27" s="29"/>
      <c r="IKM27" s="33"/>
      <c r="IKN27" s="93"/>
      <c r="IKO27" s="20"/>
      <c r="IKP27" s="28"/>
      <c r="IKQ27" s="20"/>
      <c r="IKR27" s="20"/>
      <c r="IKS27" s="29"/>
      <c r="IKT27" s="33"/>
      <c r="IKU27" s="93"/>
      <c r="IKV27" s="20"/>
      <c r="IKW27" s="28"/>
      <c r="IKX27" s="20"/>
      <c r="IKY27" s="20"/>
      <c r="IKZ27" s="29"/>
      <c r="ILA27" s="33"/>
      <c r="ILB27" s="93"/>
      <c r="ILC27" s="20"/>
      <c r="ILD27" s="28"/>
      <c r="ILE27" s="20"/>
      <c r="ILF27" s="20"/>
      <c r="ILG27" s="29"/>
      <c r="ILH27" s="33"/>
      <c r="ILI27" s="93"/>
      <c r="ILJ27" s="20"/>
      <c r="ILK27" s="28"/>
      <c r="ILL27" s="20"/>
      <c r="ILM27" s="20"/>
      <c r="ILN27" s="29"/>
      <c r="ILO27" s="33"/>
      <c r="ILP27" s="93"/>
      <c r="ILQ27" s="20"/>
      <c r="ILR27" s="28"/>
      <c r="ILS27" s="20"/>
      <c r="ILT27" s="20"/>
      <c r="ILU27" s="29"/>
      <c r="ILV27" s="33"/>
      <c r="ILW27" s="93"/>
      <c r="ILX27" s="20"/>
      <c r="ILY27" s="28"/>
      <c r="ILZ27" s="20"/>
      <c r="IMA27" s="20"/>
      <c r="IMB27" s="29"/>
      <c r="IMC27" s="33"/>
      <c r="IMD27" s="93"/>
      <c r="IME27" s="20"/>
      <c r="IMF27" s="28"/>
      <c r="IMG27" s="20"/>
      <c r="IMH27" s="20"/>
      <c r="IMI27" s="29"/>
      <c r="IMJ27" s="33"/>
      <c r="IMK27" s="93"/>
      <c r="IML27" s="20"/>
      <c r="IMM27" s="28"/>
      <c r="IMN27" s="20"/>
      <c r="IMO27" s="20"/>
      <c r="IMP27" s="29"/>
      <c r="IMQ27" s="33"/>
      <c r="IMR27" s="93"/>
      <c r="IMS27" s="20"/>
      <c r="IMT27" s="28"/>
      <c r="IMU27" s="20"/>
      <c r="IMV27" s="20"/>
      <c r="IMW27" s="29"/>
      <c r="IMX27" s="33"/>
      <c r="IMY27" s="93"/>
      <c r="IMZ27" s="20"/>
      <c r="INA27" s="28"/>
      <c r="INB27" s="20"/>
      <c r="INC27" s="20"/>
      <c r="IND27" s="29"/>
      <c r="INE27" s="33"/>
      <c r="INF27" s="93"/>
      <c r="ING27" s="20"/>
      <c r="INH27" s="28"/>
      <c r="INI27" s="20"/>
      <c r="INJ27" s="20"/>
      <c r="INK27" s="29"/>
      <c r="INL27" s="33"/>
      <c r="INM27" s="93"/>
      <c r="INN27" s="20"/>
      <c r="INO27" s="28"/>
      <c r="INP27" s="20"/>
      <c r="INQ27" s="20"/>
      <c r="INR27" s="29"/>
      <c r="INS27" s="33"/>
      <c r="INT27" s="93"/>
      <c r="INU27" s="20"/>
      <c r="INV27" s="28"/>
      <c r="INW27" s="20"/>
      <c r="INX27" s="20"/>
      <c r="INY27" s="29"/>
      <c r="INZ27" s="33"/>
      <c r="IOA27" s="93"/>
      <c r="IOB27" s="20"/>
      <c r="IOC27" s="28"/>
      <c r="IOD27" s="20"/>
      <c r="IOE27" s="20"/>
      <c r="IOF27" s="29"/>
      <c r="IOG27" s="33"/>
      <c r="IOH27" s="93"/>
      <c r="IOI27" s="20"/>
      <c r="IOJ27" s="28"/>
      <c r="IOK27" s="20"/>
      <c r="IOL27" s="20"/>
      <c r="IOM27" s="29"/>
      <c r="ION27" s="33"/>
      <c r="IOO27" s="93"/>
      <c r="IOP27" s="20"/>
      <c r="IOQ27" s="28"/>
      <c r="IOR27" s="20"/>
      <c r="IOS27" s="20"/>
      <c r="IOT27" s="29"/>
      <c r="IOU27" s="33"/>
      <c r="IOV27" s="93"/>
      <c r="IOW27" s="20"/>
      <c r="IOX27" s="28"/>
      <c r="IOY27" s="20"/>
      <c r="IOZ27" s="20"/>
      <c r="IPA27" s="29"/>
      <c r="IPB27" s="33"/>
      <c r="IPC27" s="93"/>
      <c r="IPD27" s="20"/>
      <c r="IPE27" s="28"/>
      <c r="IPF27" s="20"/>
      <c r="IPG27" s="20"/>
      <c r="IPH27" s="29"/>
      <c r="IPI27" s="33"/>
      <c r="IPJ27" s="93"/>
      <c r="IPK27" s="20"/>
      <c r="IPL27" s="28"/>
      <c r="IPM27" s="20"/>
      <c r="IPN27" s="20"/>
      <c r="IPO27" s="29"/>
      <c r="IPP27" s="33"/>
      <c r="IPQ27" s="93"/>
      <c r="IPR27" s="20"/>
      <c r="IPS27" s="28"/>
      <c r="IPT27" s="20"/>
      <c r="IPU27" s="20"/>
      <c r="IPV27" s="29"/>
      <c r="IPW27" s="33"/>
      <c r="IPX27" s="93"/>
      <c r="IPY27" s="20"/>
      <c r="IPZ27" s="28"/>
      <c r="IQA27" s="20"/>
      <c r="IQB27" s="20"/>
      <c r="IQC27" s="29"/>
      <c r="IQD27" s="33"/>
      <c r="IQE27" s="93"/>
      <c r="IQF27" s="20"/>
      <c r="IQG27" s="28"/>
      <c r="IQH27" s="20"/>
      <c r="IQI27" s="20"/>
      <c r="IQJ27" s="29"/>
      <c r="IQK27" s="33"/>
      <c r="IQL27" s="93"/>
      <c r="IQM27" s="20"/>
      <c r="IQN27" s="28"/>
      <c r="IQO27" s="20"/>
      <c r="IQP27" s="20"/>
      <c r="IQQ27" s="29"/>
      <c r="IQR27" s="33"/>
      <c r="IQS27" s="93"/>
      <c r="IQT27" s="20"/>
      <c r="IQU27" s="28"/>
      <c r="IQV27" s="20"/>
      <c r="IQW27" s="20"/>
      <c r="IQX27" s="29"/>
      <c r="IQY27" s="33"/>
      <c r="IQZ27" s="93"/>
      <c r="IRA27" s="20"/>
      <c r="IRB27" s="28"/>
      <c r="IRC27" s="20"/>
      <c r="IRD27" s="20"/>
      <c r="IRE27" s="29"/>
      <c r="IRF27" s="33"/>
      <c r="IRG27" s="93"/>
      <c r="IRH27" s="20"/>
      <c r="IRI27" s="28"/>
      <c r="IRJ27" s="20"/>
      <c r="IRK27" s="20"/>
      <c r="IRL27" s="29"/>
      <c r="IRM27" s="33"/>
      <c r="IRN27" s="93"/>
      <c r="IRO27" s="20"/>
      <c r="IRP27" s="28"/>
      <c r="IRQ27" s="20"/>
      <c r="IRR27" s="20"/>
      <c r="IRS27" s="29"/>
      <c r="IRT27" s="33"/>
      <c r="IRU27" s="93"/>
      <c r="IRV27" s="20"/>
      <c r="IRW27" s="28"/>
      <c r="IRX27" s="20"/>
      <c r="IRY27" s="20"/>
      <c r="IRZ27" s="29"/>
      <c r="ISA27" s="33"/>
      <c r="ISB27" s="93"/>
      <c r="ISC27" s="20"/>
      <c r="ISD27" s="28"/>
      <c r="ISE27" s="20"/>
      <c r="ISF27" s="20"/>
      <c r="ISG27" s="29"/>
      <c r="ISH27" s="33"/>
      <c r="ISI27" s="93"/>
      <c r="ISJ27" s="20"/>
      <c r="ISK27" s="28"/>
      <c r="ISL27" s="20"/>
      <c r="ISM27" s="20"/>
      <c r="ISN27" s="29"/>
      <c r="ISO27" s="33"/>
      <c r="ISP27" s="93"/>
      <c r="ISQ27" s="20"/>
      <c r="ISR27" s="28"/>
      <c r="ISS27" s="20"/>
      <c r="IST27" s="20"/>
      <c r="ISU27" s="29"/>
      <c r="ISV27" s="33"/>
      <c r="ISW27" s="93"/>
      <c r="ISX27" s="20"/>
      <c r="ISY27" s="28"/>
      <c r="ISZ27" s="20"/>
      <c r="ITA27" s="20"/>
      <c r="ITB27" s="29"/>
      <c r="ITC27" s="33"/>
      <c r="ITD27" s="93"/>
      <c r="ITE27" s="20"/>
      <c r="ITF27" s="28"/>
      <c r="ITG27" s="20"/>
      <c r="ITH27" s="20"/>
      <c r="ITI27" s="29"/>
      <c r="ITJ27" s="33"/>
      <c r="ITK27" s="93"/>
      <c r="ITL27" s="20"/>
      <c r="ITM27" s="28"/>
      <c r="ITN27" s="20"/>
      <c r="ITO27" s="20"/>
      <c r="ITP27" s="29"/>
      <c r="ITQ27" s="33"/>
      <c r="ITR27" s="93"/>
      <c r="ITS27" s="20"/>
      <c r="ITT27" s="28"/>
      <c r="ITU27" s="20"/>
      <c r="ITV27" s="20"/>
      <c r="ITW27" s="29"/>
      <c r="ITX27" s="33"/>
      <c r="ITY27" s="93"/>
      <c r="ITZ27" s="20"/>
      <c r="IUA27" s="28"/>
      <c r="IUB27" s="20"/>
      <c r="IUC27" s="20"/>
      <c r="IUD27" s="29"/>
      <c r="IUE27" s="33"/>
      <c r="IUF27" s="93"/>
      <c r="IUG27" s="20"/>
      <c r="IUH27" s="28"/>
      <c r="IUI27" s="20"/>
      <c r="IUJ27" s="20"/>
      <c r="IUK27" s="29"/>
      <c r="IUL27" s="33"/>
      <c r="IUM27" s="93"/>
      <c r="IUN27" s="20"/>
      <c r="IUO27" s="28"/>
      <c r="IUP27" s="20"/>
      <c r="IUQ27" s="20"/>
      <c r="IUR27" s="29"/>
      <c r="IUS27" s="33"/>
      <c r="IUT27" s="93"/>
      <c r="IUU27" s="20"/>
      <c r="IUV27" s="28"/>
      <c r="IUW27" s="20"/>
      <c r="IUX27" s="20"/>
      <c r="IUY27" s="29"/>
      <c r="IUZ27" s="33"/>
      <c r="IVA27" s="93"/>
      <c r="IVB27" s="20"/>
      <c r="IVC27" s="28"/>
      <c r="IVD27" s="20"/>
      <c r="IVE27" s="20"/>
      <c r="IVF27" s="29"/>
      <c r="IVG27" s="33"/>
      <c r="IVH27" s="93"/>
      <c r="IVI27" s="20"/>
      <c r="IVJ27" s="28"/>
      <c r="IVK27" s="20"/>
      <c r="IVL27" s="20"/>
      <c r="IVM27" s="29"/>
      <c r="IVN27" s="33"/>
      <c r="IVO27" s="93"/>
      <c r="IVP27" s="20"/>
      <c r="IVQ27" s="28"/>
      <c r="IVR27" s="20"/>
      <c r="IVS27" s="20"/>
      <c r="IVT27" s="29"/>
      <c r="IVU27" s="33"/>
      <c r="IVV27" s="93"/>
      <c r="IVW27" s="20"/>
      <c r="IVX27" s="28"/>
      <c r="IVY27" s="20"/>
      <c r="IVZ27" s="20"/>
      <c r="IWA27" s="29"/>
      <c r="IWB27" s="33"/>
      <c r="IWC27" s="93"/>
      <c r="IWD27" s="20"/>
      <c r="IWE27" s="28"/>
      <c r="IWF27" s="20"/>
      <c r="IWG27" s="20"/>
      <c r="IWH27" s="29"/>
      <c r="IWI27" s="33"/>
      <c r="IWJ27" s="93"/>
      <c r="IWK27" s="20"/>
      <c r="IWL27" s="28"/>
      <c r="IWM27" s="20"/>
      <c r="IWN27" s="20"/>
      <c r="IWO27" s="29"/>
      <c r="IWP27" s="33"/>
      <c r="IWQ27" s="93"/>
      <c r="IWR27" s="20"/>
      <c r="IWS27" s="28"/>
      <c r="IWT27" s="20"/>
      <c r="IWU27" s="20"/>
      <c r="IWV27" s="29"/>
      <c r="IWW27" s="33"/>
      <c r="IWX27" s="93"/>
      <c r="IWY27" s="20"/>
      <c r="IWZ27" s="28"/>
      <c r="IXA27" s="20"/>
      <c r="IXB27" s="20"/>
      <c r="IXC27" s="29"/>
      <c r="IXD27" s="33"/>
      <c r="IXE27" s="93"/>
      <c r="IXF27" s="20"/>
      <c r="IXG27" s="28"/>
      <c r="IXH27" s="20"/>
      <c r="IXI27" s="20"/>
      <c r="IXJ27" s="29"/>
      <c r="IXK27" s="33"/>
      <c r="IXL27" s="93"/>
      <c r="IXM27" s="20"/>
      <c r="IXN27" s="28"/>
      <c r="IXO27" s="20"/>
      <c r="IXP27" s="20"/>
      <c r="IXQ27" s="29"/>
      <c r="IXR27" s="33"/>
      <c r="IXS27" s="93"/>
      <c r="IXT27" s="20"/>
      <c r="IXU27" s="28"/>
      <c r="IXV27" s="20"/>
      <c r="IXW27" s="20"/>
      <c r="IXX27" s="29"/>
      <c r="IXY27" s="33"/>
      <c r="IXZ27" s="93"/>
      <c r="IYA27" s="20"/>
      <c r="IYB27" s="28"/>
      <c r="IYC27" s="20"/>
      <c r="IYD27" s="20"/>
      <c r="IYE27" s="29"/>
      <c r="IYF27" s="33"/>
      <c r="IYG27" s="93"/>
      <c r="IYH27" s="20"/>
      <c r="IYI27" s="28"/>
      <c r="IYJ27" s="20"/>
      <c r="IYK27" s="20"/>
      <c r="IYL27" s="29"/>
      <c r="IYM27" s="33"/>
      <c r="IYN27" s="93"/>
      <c r="IYO27" s="20"/>
      <c r="IYP27" s="28"/>
      <c r="IYQ27" s="20"/>
      <c r="IYR27" s="20"/>
      <c r="IYS27" s="29"/>
      <c r="IYT27" s="33"/>
      <c r="IYU27" s="93"/>
      <c r="IYV27" s="20"/>
      <c r="IYW27" s="28"/>
      <c r="IYX27" s="20"/>
      <c r="IYY27" s="20"/>
      <c r="IYZ27" s="29"/>
      <c r="IZA27" s="33"/>
      <c r="IZB27" s="93"/>
      <c r="IZC27" s="20"/>
      <c r="IZD27" s="28"/>
      <c r="IZE27" s="20"/>
      <c r="IZF27" s="20"/>
      <c r="IZG27" s="29"/>
      <c r="IZH27" s="33"/>
      <c r="IZI27" s="93"/>
      <c r="IZJ27" s="20"/>
      <c r="IZK27" s="28"/>
      <c r="IZL27" s="20"/>
      <c r="IZM27" s="20"/>
      <c r="IZN27" s="29"/>
      <c r="IZO27" s="33"/>
      <c r="IZP27" s="93"/>
      <c r="IZQ27" s="20"/>
      <c r="IZR27" s="28"/>
      <c r="IZS27" s="20"/>
      <c r="IZT27" s="20"/>
      <c r="IZU27" s="29"/>
      <c r="IZV27" s="33"/>
      <c r="IZW27" s="93"/>
      <c r="IZX27" s="20"/>
      <c r="IZY27" s="28"/>
      <c r="IZZ27" s="20"/>
      <c r="JAA27" s="20"/>
      <c r="JAB27" s="29"/>
      <c r="JAC27" s="33"/>
      <c r="JAD27" s="93"/>
      <c r="JAE27" s="20"/>
      <c r="JAF27" s="28"/>
      <c r="JAG27" s="20"/>
      <c r="JAH27" s="20"/>
      <c r="JAI27" s="29"/>
      <c r="JAJ27" s="33"/>
      <c r="JAK27" s="93"/>
      <c r="JAL27" s="20"/>
      <c r="JAM27" s="28"/>
      <c r="JAN27" s="20"/>
      <c r="JAO27" s="20"/>
      <c r="JAP27" s="29"/>
      <c r="JAQ27" s="33"/>
      <c r="JAR27" s="93"/>
      <c r="JAS27" s="20"/>
      <c r="JAT27" s="28"/>
      <c r="JAU27" s="20"/>
      <c r="JAV27" s="20"/>
      <c r="JAW27" s="29"/>
      <c r="JAX27" s="33"/>
      <c r="JAY27" s="93"/>
      <c r="JAZ27" s="20"/>
      <c r="JBA27" s="28"/>
      <c r="JBB27" s="20"/>
      <c r="JBC27" s="20"/>
      <c r="JBD27" s="29"/>
      <c r="JBE27" s="33"/>
      <c r="JBF27" s="93"/>
      <c r="JBG27" s="20"/>
      <c r="JBH27" s="28"/>
      <c r="JBI27" s="20"/>
      <c r="JBJ27" s="20"/>
      <c r="JBK27" s="29"/>
      <c r="JBL27" s="33"/>
      <c r="JBM27" s="93"/>
      <c r="JBN27" s="20"/>
      <c r="JBO27" s="28"/>
      <c r="JBP27" s="20"/>
      <c r="JBQ27" s="20"/>
      <c r="JBR27" s="29"/>
      <c r="JBS27" s="33"/>
      <c r="JBT27" s="93"/>
      <c r="JBU27" s="20"/>
      <c r="JBV27" s="28"/>
      <c r="JBW27" s="20"/>
      <c r="JBX27" s="20"/>
      <c r="JBY27" s="29"/>
      <c r="JBZ27" s="33"/>
      <c r="JCA27" s="93"/>
      <c r="JCB27" s="20"/>
      <c r="JCC27" s="28"/>
      <c r="JCD27" s="20"/>
      <c r="JCE27" s="20"/>
      <c r="JCF27" s="29"/>
      <c r="JCG27" s="33"/>
      <c r="JCH27" s="93"/>
      <c r="JCI27" s="20"/>
      <c r="JCJ27" s="28"/>
      <c r="JCK27" s="20"/>
      <c r="JCL27" s="20"/>
      <c r="JCM27" s="29"/>
      <c r="JCN27" s="33"/>
      <c r="JCO27" s="93"/>
      <c r="JCP27" s="20"/>
      <c r="JCQ27" s="28"/>
      <c r="JCR27" s="20"/>
      <c r="JCS27" s="20"/>
      <c r="JCT27" s="29"/>
      <c r="JCU27" s="33"/>
      <c r="JCV27" s="93"/>
      <c r="JCW27" s="20"/>
      <c r="JCX27" s="28"/>
      <c r="JCY27" s="20"/>
      <c r="JCZ27" s="20"/>
      <c r="JDA27" s="29"/>
      <c r="JDB27" s="33"/>
      <c r="JDC27" s="93"/>
      <c r="JDD27" s="20"/>
      <c r="JDE27" s="28"/>
      <c r="JDF27" s="20"/>
      <c r="JDG27" s="20"/>
      <c r="JDH27" s="29"/>
      <c r="JDI27" s="33"/>
      <c r="JDJ27" s="93"/>
      <c r="JDK27" s="20"/>
      <c r="JDL27" s="28"/>
      <c r="JDM27" s="20"/>
      <c r="JDN27" s="20"/>
      <c r="JDO27" s="29"/>
      <c r="JDP27" s="33"/>
      <c r="JDQ27" s="93"/>
      <c r="JDR27" s="20"/>
      <c r="JDS27" s="28"/>
      <c r="JDT27" s="20"/>
      <c r="JDU27" s="20"/>
      <c r="JDV27" s="29"/>
      <c r="JDW27" s="33"/>
      <c r="JDX27" s="93"/>
      <c r="JDY27" s="20"/>
      <c r="JDZ27" s="28"/>
      <c r="JEA27" s="20"/>
      <c r="JEB27" s="20"/>
      <c r="JEC27" s="29"/>
      <c r="JED27" s="33"/>
      <c r="JEE27" s="93"/>
      <c r="JEF27" s="20"/>
      <c r="JEG27" s="28"/>
      <c r="JEH27" s="20"/>
      <c r="JEI27" s="20"/>
      <c r="JEJ27" s="29"/>
      <c r="JEK27" s="33"/>
      <c r="JEL27" s="93"/>
      <c r="JEM27" s="20"/>
      <c r="JEN27" s="28"/>
      <c r="JEO27" s="20"/>
      <c r="JEP27" s="20"/>
      <c r="JEQ27" s="29"/>
      <c r="JER27" s="33"/>
      <c r="JES27" s="93"/>
      <c r="JET27" s="20"/>
      <c r="JEU27" s="28"/>
      <c r="JEV27" s="20"/>
      <c r="JEW27" s="20"/>
      <c r="JEX27" s="29"/>
      <c r="JEY27" s="33"/>
      <c r="JEZ27" s="93"/>
      <c r="JFA27" s="20"/>
      <c r="JFB27" s="28"/>
      <c r="JFC27" s="20"/>
      <c r="JFD27" s="20"/>
      <c r="JFE27" s="29"/>
      <c r="JFF27" s="33"/>
      <c r="JFG27" s="93"/>
      <c r="JFH27" s="20"/>
      <c r="JFI27" s="28"/>
      <c r="JFJ27" s="20"/>
      <c r="JFK27" s="20"/>
      <c r="JFL27" s="29"/>
      <c r="JFM27" s="33"/>
      <c r="JFN27" s="93"/>
      <c r="JFO27" s="20"/>
      <c r="JFP27" s="28"/>
      <c r="JFQ27" s="20"/>
      <c r="JFR27" s="20"/>
      <c r="JFS27" s="29"/>
      <c r="JFT27" s="33"/>
      <c r="JFU27" s="93"/>
      <c r="JFV27" s="20"/>
      <c r="JFW27" s="28"/>
      <c r="JFX27" s="20"/>
      <c r="JFY27" s="20"/>
      <c r="JFZ27" s="29"/>
      <c r="JGA27" s="33"/>
      <c r="JGB27" s="93"/>
      <c r="JGC27" s="20"/>
      <c r="JGD27" s="28"/>
      <c r="JGE27" s="20"/>
      <c r="JGF27" s="20"/>
      <c r="JGG27" s="29"/>
      <c r="JGH27" s="33"/>
      <c r="JGI27" s="93"/>
      <c r="JGJ27" s="20"/>
      <c r="JGK27" s="28"/>
      <c r="JGL27" s="20"/>
      <c r="JGM27" s="20"/>
      <c r="JGN27" s="29"/>
      <c r="JGO27" s="33"/>
      <c r="JGP27" s="93"/>
      <c r="JGQ27" s="20"/>
      <c r="JGR27" s="28"/>
      <c r="JGS27" s="20"/>
      <c r="JGT27" s="20"/>
      <c r="JGU27" s="29"/>
      <c r="JGV27" s="33"/>
      <c r="JGW27" s="93"/>
      <c r="JGX27" s="20"/>
      <c r="JGY27" s="28"/>
      <c r="JGZ27" s="20"/>
      <c r="JHA27" s="20"/>
      <c r="JHB27" s="29"/>
      <c r="JHC27" s="33"/>
      <c r="JHD27" s="93"/>
      <c r="JHE27" s="20"/>
      <c r="JHF27" s="28"/>
      <c r="JHG27" s="20"/>
      <c r="JHH27" s="20"/>
      <c r="JHI27" s="29"/>
      <c r="JHJ27" s="33"/>
      <c r="JHK27" s="93"/>
      <c r="JHL27" s="20"/>
      <c r="JHM27" s="28"/>
      <c r="JHN27" s="20"/>
      <c r="JHO27" s="20"/>
      <c r="JHP27" s="29"/>
      <c r="JHQ27" s="33"/>
      <c r="JHR27" s="93"/>
      <c r="JHS27" s="20"/>
      <c r="JHT27" s="28"/>
      <c r="JHU27" s="20"/>
      <c r="JHV27" s="20"/>
      <c r="JHW27" s="29"/>
      <c r="JHX27" s="33"/>
      <c r="JHY27" s="93"/>
      <c r="JHZ27" s="20"/>
      <c r="JIA27" s="28"/>
      <c r="JIB27" s="20"/>
      <c r="JIC27" s="20"/>
      <c r="JID27" s="29"/>
      <c r="JIE27" s="33"/>
      <c r="JIF27" s="93"/>
      <c r="JIG27" s="20"/>
      <c r="JIH27" s="28"/>
      <c r="JII27" s="20"/>
      <c r="JIJ27" s="20"/>
      <c r="JIK27" s="29"/>
      <c r="JIL27" s="33"/>
      <c r="JIM27" s="93"/>
      <c r="JIN27" s="20"/>
      <c r="JIO27" s="28"/>
      <c r="JIP27" s="20"/>
      <c r="JIQ27" s="20"/>
      <c r="JIR27" s="29"/>
      <c r="JIS27" s="33"/>
      <c r="JIT27" s="93"/>
      <c r="JIU27" s="20"/>
      <c r="JIV27" s="28"/>
      <c r="JIW27" s="20"/>
      <c r="JIX27" s="20"/>
      <c r="JIY27" s="29"/>
      <c r="JIZ27" s="33"/>
      <c r="JJA27" s="93"/>
      <c r="JJB27" s="20"/>
      <c r="JJC27" s="28"/>
      <c r="JJD27" s="20"/>
      <c r="JJE27" s="20"/>
      <c r="JJF27" s="29"/>
      <c r="JJG27" s="33"/>
      <c r="JJH27" s="93"/>
      <c r="JJI27" s="20"/>
      <c r="JJJ27" s="28"/>
      <c r="JJK27" s="20"/>
      <c r="JJL27" s="20"/>
      <c r="JJM27" s="29"/>
      <c r="JJN27" s="33"/>
      <c r="JJO27" s="93"/>
      <c r="JJP27" s="20"/>
      <c r="JJQ27" s="28"/>
      <c r="JJR27" s="20"/>
      <c r="JJS27" s="20"/>
      <c r="JJT27" s="29"/>
      <c r="JJU27" s="33"/>
      <c r="JJV27" s="93"/>
      <c r="JJW27" s="20"/>
      <c r="JJX27" s="28"/>
      <c r="JJY27" s="20"/>
      <c r="JJZ27" s="20"/>
      <c r="JKA27" s="29"/>
      <c r="JKB27" s="33"/>
      <c r="JKC27" s="93"/>
      <c r="JKD27" s="20"/>
      <c r="JKE27" s="28"/>
      <c r="JKF27" s="20"/>
      <c r="JKG27" s="20"/>
      <c r="JKH27" s="29"/>
      <c r="JKI27" s="33"/>
      <c r="JKJ27" s="93"/>
      <c r="JKK27" s="20"/>
      <c r="JKL27" s="28"/>
      <c r="JKM27" s="20"/>
      <c r="JKN27" s="20"/>
      <c r="JKO27" s="29"/>
      <c r="JKP27" s="33"/>
      <c r="JKQ27" s="93"/>
      <c r="JKR27" s="20"/>
      <c r="JKS27" s="28"/>
      <c r="JKT27" s="20"/>
      <c r="JKU27" s="20"/>
      <c r="JKV27" s="29"/>
      <c r="JKW27" s="33"/>
      <c r="JKX27" s="93"/>
      <c r="JKY27" s="20"/>
      <c r="JKZ27" s="28"/>
      <c r="JLA27" s="20"/>
      <c r="JLB27" s="20"/>
      <c r="JLC27" s="29"/>
      <c r="JLD27" s="33"/>
      <c r="JLE27" s="93"/>
      <c r="JLF27" s="20"/>
      <c r="JLG27" s="28"/>
      <c r="JLH27" s="20"/>
      <c r="JLI27" s="20"/>
      <c r="JLJ27" s="29"/>
      <c r="JLK27" s="33"/>
      <c r="JLL27" s="93"/>
      <c r="JLM27" s="20"/>
      <c r="JLN27" s="28"/>
      <c r="JLO27" s="20"/>
      <c r="JLP27" s="20"/>
      <c r="JLQ27" s="29"/>
      <c r="JLR27" s="33"/>
      <c r="JLS27" s="93"/>
      <c r="JLT27" s="20"/>
      <c r="JLU27" s="28"/>
      <c r="JLV27" s="20"/>
      <c r="JLW27" s="20"/>
      <c r="JLX27" s="29"/>
      <c r="JLY27" s="33"/>
      <c r="JLZ27" s="93"/>
      <c r="JMA27" s="20"/>
      <c r="JMB27" s="28"/>
      <c r="JMC27" s="20"/>
      <c r="JMD27" s="20"/>
      <c r="JME27" s="29"/>
      <c r="JMF27" s="33"/>
      <c r="JMG27" s="93"/>
      <c r="JMH27" s="20"/>
      <c r="JMI27" s="28"/>
      <c r="JMJ27" s="20"/>
      <c r="JMK27" s="20"/>
      <c r="JML27" s="29"/>
      <c r="JMM27" s="33"/>
      <c r="JMN27" s="93"/>
      <c r="JMO27" s="20"/>
      <c r="JMP27" s="28"/>
      <c r="JMQ27" s="20"/>
      <c r="JMR27" s="20"/>
      <c r="JMS27" s="29"/>
      <c r="JMT27" s="33"/>
      <c r="JMU27" s="93"/>
      <c r="JMV27" s="20"/>
      <c r="JMW27" s="28"/>
      <c r="JMX27" s="20"/>
      <c r="JMY27" s="20"/>
      <c r="JMZ27" s="29"/>
      <c r="JNA27" s="33"/>
      <c r="JNB27" s="93"/>
      <c r="JNC27" s="20"/>
      <c r="JND27" s="28"/>
      <c r="JNE27" s="20"/>
      <c r="JNF27" s="20"/>
      <c r="JNG27" s="29"/>
      <c r="JNH27" s="33"/>
      <c r="JNI27" s="93"/>
      <c r="JNJ27" s="20"/>
      <c r="JNK27" s="28"/>
      <c r="JNL27" s="20"/>
      <c r="JNM27" s="20"/>
      <c r="JNN27" s="29"/>
      <c r="JNO27" s="33"/>
      <c r="JNP27" s="93"/>
      <c r="JNQ27" s="20"/>
      <c r="JNR27" s="28"/>
      <c r="JNS27" s="20"/>
      <c r="JNT27" s="20"/>
      <c r="JNU27" s="29"/>
      <c r="JNV27" s="33"/>
      <c r="JNW27" s="93"/>
      <c r="JNX27" s="20"/>
      <c r="JNY27" s="28"/>
      <c r="JNZ27" s="20"/>
      <c r="JOA27" s="20"/>
      <c r="JOB27" s="29"/>
      <c r="JOC27" s="33"/>
      <c r="JOD27" s="93"/>
      <c r="JOE27" s="20"/>
      <c r="JOF27" s="28"/>
      <c r="JOG27" s="20"/>
      <c r="JOH27" s="20"/>
      <c r="JOI27" s="29"/>
      <c r="JOJ27" s="33"/>
      <c r="JOK27" s="93"/>
      <c r="JOL27" s="20"/>
      <c r="JOM27" s="28"/>
      <c r="JON27" s="20"/>
      <c r="JOO27" s="20"/>
      <c r="JOP27" s="29"/>
      <c r="JOQ27" s="33"/>
      <c r="JOR27" s="93"/>
      <c r="JOS27" s="20"/>
      <c r="JOT27" s="28"/>
      <c r="JOU27" s="20"/>
      <c r="JOV27" s="20"/>
      <c r="JOW27" s="29"/>
      <c r="JOX27" s="33"/>
      <c r="JOY27" s="93"/>
      <c r="JOZ27" s="20"/>
      <c r="JPA27" s="28"/>
      <c r="JPB27" s="20"/>
      <c r="JPC27" s="20"/>
      <c r="JPD27" s="29"/>
      <c r="JPE27" s="33"/>
      <c r="JPF27" s="93"/>
      <c r="JPG27" s="20"/>
      <c r="JPH27" s="28"/>
      <c r="JPI27" s="20"/>
      <c r="JPJ27" s="20"/>
      <c r="JPK27" s="29"/>
      <c r="JPL27" s="33"/>
      <c r="JPM27" s="93"/>
      <c r="JPN27" s="20"/>
      <c r="JPO27" s="28"/>
      <c r="JPP27" s="20"/>
      <c r="JPQ27" s="20"/>
      <c r="JPR27" s="29"/>
      <c r="JPS27" s="33"/>
      <c r="JPT27" s="93"/>
      <c r="JPU27" s="20"/>
      <c r="JPV27" s="28"/>
      <c r="JPW27" s="20"/>
      <c r="JPX27" s="20"/>
      <c r="JPY27" s="29"/>
      <c r="JPZ27" s="33"/>
      <c r="JQA27" s="93"/>
      <c r="JQB27" s="20"/>
      <c r="JQC27" s="28"/>
      <c r="JQD27" s="20"/>
      <c r="JQE27" s="20"/>
      <c r="JQF27" s="29"/>
      <c r="JQG27" s="33"/>
      <c r="JQH27" s="93"/>
      <c r="JQI27" s="20"/>
      <c r="JQJ27" s="28"/>
      <c r="JQK27" s="20"/>
      <c r="JQL27" s="20"/>
      <c r="JQM27" s="29"/>
      <c r="JQN27" s="33"/>
      <c r="JQO27" s="93"/>
      <c r="JQP27" s="20"/>
      <c r="JQQ27" s="28"/>
      <c r="JQR27" s="20"/>
      <c r="JQS27" s="20"/>
      <c r="JQT27" s="29"/>
      <c r="JQU27" s="33"/>
      <c r="JQV27" s="93"/>
      <c r="JQW27" s="20"/>
      <c r="JQX27" s="28"/>
      <c r="JQY27" s="20"/>
      <c r="JQZ27" s="20"/>
      <c r="JRA27" s="29"/>
      <c r="JRB27" s="33"/>
      <c r="JRC27" s="93"/>
      <c r="JRD27" s="20"/>
      <c r="JRE27" s="28"/>
      <c r="JRF27" s="20"/>
      <c r="JRG27" s="20"/>
      <c r="JRH27" s="29"/>
      <c r="JRI27" s="33"/>
      <c r="JRJ27" s="93"/>
      <c r="JRK27" s="20"/>
      <c r="JRL27" s="28"/>
      <c r="JRM27" s="20"/>
      <c r="JRN27" s="20"/>
      <c r="JRO27" s="29"/>
      <c r="JRP27" s="33"/>
      <c r="JRQ27" s="93"/>
      <c r="JRR27" s="20"/>
      <c r="JRS27" s="28"/>
      <c r="JRT27" s="20"/>
      <c r="JRU27" s="20"/>
      <c r="JRV27" s="29"/>
      <c r="JRW27" s="33"/>
      <c r="JRX27" s="93"/>
      <c r="JRY27" s="20"/>
      <c r="JRZ27" s="28"/>
      <c r="JSA27" s="20"/>
      <c r="JSB27" s="20"/>
      <c r="JSC27" s="29"/>
      <c r="JSD27" s="33"/>
      <c r="JSE27" s="93"/>
      <c r="JSF27" s="20"/>
      <c r="JSG27" s="28"/>
      <c r="JSH27" s="20"/>
      <c r="JSI27" s="20"/>
      <c r="JSJ27" s="29"/>
      <c r="JSK27" s="33"/>
      <c r="JSL27" s="93"/>
      <c r="JSM27" s="20"/>
      <c r="JSN27" s="28"/>
      <c r="JSO27" s="20"/>
      <c r="JSP27" s="20"/>
      <c r="JSQ27" s="29"/>
      <c r="JSR27" s="33"/>
      <c r="JSS27" s="93"/>
      <c r="JST27" s="20"/>
      <c r="JSU27" s="28"/>
      <c r="JSV27" s="20"/>
      <c r="JSW27" s="20"/>
      <c r="JSX27" s="29"/>
      <c r="JSY27" s="33"/>
      <c r="JSZ27" s="93"/>
      <c r="JTA27" s="20"/>
      <c r="JTB27" s="28"/>
      <c r="JTC27" s="20"/>
      <c r="JTD27" s="20"/>
      <c r="JTE27" s="29"/>
      <c r="JTF27" s="33"/>
      <c r="JTG27" s="93"/>
      <c r="JTH27" s="20"/>
      <c r="JTI27" s="28"/>
      <c r="JTJ27" s="20"/>
      <c r="JTK27" s="20"/>
      <c r="JTL27" s="29"/>
      <c r="JTM27" s="33"/>
      <c r="JTN27" s="93"/>
      <c r="JTO27" s="20"/>
      <c r="JTP27" s="28"/>
      <c r="JTQ27" s="20"/>
      <c r="JTR27" s="20"/>
      <c r="JTS27" s="29"/>
      <c r="JTT27" s="33"/>
      <c r="JTU27" s="93"/>
      <c r="JTV27" s="20"/>
      <c r="JTW27" s="28"/>
      <c r="JTX27" s="20"/>
      <c r="JTY27" s="20"/>
      <c r="JTZ27" s="29"/>
      <c r="JUA27" s="33"/>
      <c r="JUB27" s="93"/>
      <c r="JUC27" s="20"/>
      <c r="JUD27" s="28"/>
      <c r="JUE27" s="20"/>
      <c r="JUF27" s="20"/>
      <c r="JUG27" s="29"/>
      <c r="JUH27" s="33"/>
      <c r="JUI27" s="93"/>
      <c r="JUJ27" s="20"/>
      <c r="JUK27" s="28"/>
      <c r="JUL27" s="20"/>
      <c r="JUM27" s="20"/>
      <c r="JUN27" s="29"/>
      <c r="JUO27" s="33"/>
      <c r="JUP27" s="93"/>
      <c r="JUQ27" s="20"/>
      <c r="JUR27" s="28"/>
      <c r="JUS27" s="20"/>
      <c r="JUT27" s="20"/>
      <c r="JUU27" s="29"/>
      <c r="JUV27" s="33"/>
      <c r="JUW27" s="93"/>
      <c r="JUX27" s="20"/>
      <c r="JUY27" s="28"/>
      <c r="JUZ27" s="20"/>
      <c r="JVA27" s="20"/>
      <c r="JVB27" s="29"/>
      <c r="JVC27" s="33"/>
      <c r="JVD27" s="93"/>
      <c r="JVE27" s="20"/>
      <c r="JVF27" s="28"/>
      <c r="JVG27" s="20"/>
      <c r="JVH27" s="20"/>
      <c r="JVI27" s="29"/>
      <c r="JVJ27" s="33"/>
      <c r="JVK27" s="93"/>
      <c r="JVL27" s="20"/>
      <c r="JVM27" s="28"/>
      <c r="JVN27" s="20"/>
      <c r="JVO27" s="20"/>
      <c r="JVP27" s="29"/>
      <c r="JVQ27" s="33"/>
      <c r="JVR27" s="93"/>
      <c r="JVS27" s="20"/>
      <c r="JVT27" s="28"/>
      <c r="JVU27" s="20"/>
      <c r="JVV27" s="20"/>
      <c r="JVW27" s="29"/>
      <c r="JVX27" s="33"/>
      <c r="JVY27" s="93"/>
      <c r="JVZ27" s="20"/>
      <c r="JWA27" s="28"/>
      <c r="JWB27" s="20"/>
      <c r="JWC27" s="20"/>
      <c r="JWD27" s="29"/>
      <c r="JWE27" s="33"/>
      <c r="JWF27" s="93"/>
      <c r="JWG27" s="20"/>
      <c r="JWH27" s="28"/>
      <c r="JWI27" s="20"/>
      <c r="JWJ27" s="20"/>
      <c r="JWK27" s="29"/>
      <c r="JWL27" s="33"/>
      <c r="JWM27" s="93"/>
      <c r="JWN27" s="20"/>
      <c r="JWO27" s="28"/>
      <c r="JWP27" s="20"/>
      <c r="JWQ27" s="20"/>
      <c r="JWR27" s="29"/>
      <c r="JWS27" s="33"/>
      <c r="JWT27" s="93"/>
      <c r="JWU27" s="20"/>
      <c r="JWV27" s="28"/>
      <c r="JWW27" s="20"/>
      <c r="JWX27" s="20"/>
      <c r="JWY27" s="29"/>
      <c r="JWZ27" s="33"/>
      <c r="JXA27" s="93"/>
      <c r="JXB27" s="20"/>
      <c r="JXC27" s="28"/>
      <c r="JXD27" s="20"/>
      <c r="JXE27" s="20"/>
      <c r="JXF27" s="29"/>
      <c r="JXG27" s="33"/>
      <c r="JXH27" s="93"/>
      <c r="JXI27" s="20"/>
      <c r="JXJ27" s="28"/>
      <c r="JXK27" s="20"/>
      <c r="JXL27" s="20"/>
      <c r="JXM27" s="29"/>
      <c r="JXN27" s="33"/>
      <c r="JXO27" s="93"/>
      <c r="JXP27" s="20"/>
      <c r="JXQ27" s="28"/>
      <c r="JXR27" s="20"/>
      <c r="JXS27" s="20"/>
      <c r="JXT27" s="29"/>
      <c r="JXU27" s="33"/>
      <c r="JXV27" s="93"/>
      <c r="JXW27" s="20"/>
      <c r="JXX27" s="28"/>
      <c r="JXY27" s="20"/>
      <c r="JXZ27" s="20"/>
      <c r="JYA27" s="29"/>
      <c r="JYB27" s="33"/>
      <c r="JYC27" s="93"/>
      <c r="JYD27" s="20"/>
      <c r="JYE27" s="28"/>
      <c r="JYF27" s="20"/>
      <c r="JYG27" s="20"/>
      <c r="JYH27" s="29"/>
      <c r="JYI27" s="33"/>
      <c r="JYJ27" s="93"/>
      <c r="JYK27" s="20"/>
      <c r="JYL27" s="28"/>
      <c r="JYM27" s="20"/>
      <c r="JYN27" s="20"/>
      <c r="JYO27" s="29"/>
      <c r="JYP27" s="33"/>
      <c r="JYQ27" s="93"/>
      <c r="JYR27" s="20"/>
      <c r="JYS27" s="28"/>
      <c r="JYT27" s="20"/>
      <c r="JYU27" s="20"/>
      <c r="JYV27" s="29"/>
      <c r="JYW27" s="33"/>
      <c r="JYX27" s="93"/>
      <c r="JYY27" s="20"/>
      <c r="JYZ27" s="28"/>
      <c r="JZA27" s="20"/>
      <c r="JZB27" s="20"/>
      <c r="JZC27" s="29"/>
      <c r="JZD27" s="33"/>
      <c r="JZE27" s="93"/>
      <c r="JZF27" s="20"/>
      <c r="JZG27" s="28"/>
      <c r="JZH27" s="20"/>
      <c r="JZI27" s="20"/>
      <c r="JZJ27" s="29"/>
      <c r="JZK27" s="33"/>
      <c r="JZL27" s="93"/>
      <c r="JZM27" s="20"/>
      <c r="JZN27" s="28"/>
      <c r="JZO27" s="20"/>
      <c r="JZP27" s="20"/>
      <c r="JZQ27" s="29"/>
      <c r="JZR27" s="33"/>
      <c r="JZS27" s="93"/>
      <c r="JZT27" s="20"/>
      <c r="JZU27" s="28"/>
      <c r="JZV27" s="20"/>
      <c r="JZW27" s="20"/>
      <c r="JZX27" s="29"/>
      <c r="JZY27" s="33"/>
      <c r="JZZ27" s="93"/>
      <c r="KAA27" s="20"/>
      <c r="KAB27" s="28"/>
      <c r="KAC27" s="20"/>
      <c r="KAD27" s="20"/>
      <c r="KAE27" s="29"/>
      <c r="KAF27" s="33"/>
      <c r="KAG27" s="93"/>
      <c r="KAH27" s="20"/>
      <c r="KAI27" s="28"/>
      <c r="KAJ27" s="20"/>
      <c r="KAK27" s="20"/>
      <c r="KAL27" s="29"/>
      <c r="KAM27" s="33"/>
      <c r="KAN27" s="93"/>
      <c r="KAO27" s="20"/>
      <c r="KAP27" s="28"/>
      <c r="KAQ27" s="20"/>
      <c r="KAR27" s="20"/>
      <c r="KAS27" s="29"/>
      <c r="KAT27" s="33"/>
      <c r="KAU27" s="93"/>
      <c r="KAV27" s="20"/>
      <c r="KAW27" s="28"/>
      <c r="KAX27" s="20"/>
      <c r="KAY27" s="20"/>
      <c r="KAZ27" s="29"/>
      <c r="KBA27" s="33"/>
      <c r="KBB27" s="93"/>
      <c r="KBC27" s="20"/>
      <c r="KBD27" s="28"/>
      <c r="KBE27" s="20"/>
      <c r="KBF27" s="20"/>
      <c r="KBG27" s="29"/>
      <c r="KBH27" s="33"/>
      <c r="KBI27" s="93"/>
      <c r="KBJ27" s="20"/>
      <c r="KBK27" s="28"/>
      <c r="KBL27" s="20"/>
      <c r="KBM27" s="20"/>
      <c r="KBN27" s="29"/>
      <c r="KBO27" s="33"/>
      <c r="KBP27" s="93"/>
      <c r="KBQ27" s="20"/>
      <c r="KBR27" s="28"/>
      <c r="KBS27" s="20"/>
      <c r="KBT27" s="20"/>
      <c r="KBU27" s="29"/>
      <c r="KBV27" s="33"/>
      <c r="KBW27" s="93"/>
      <c r="KBX27" s="20"/>
      <c r="KBY27" s="28"/>
      <c r="KBZ27" s="20"/>
      <c r="KCA27" s="20"/>
      <c r="KCB27" s="29"/>
      <c r="KCC27" s="33"/>
      <c r="KCD27" s="93"/>
      <c r="KCE27" s="20"/>
      <c r="KCF27" s="28"/>
      <c r="KCG27" s="20"/>
      <c r="KCH27" s="20"/>
      <c r="KCI27" s="29"/>
      <c r="KCJ27" s="33"/>
      <c r="KCK27" s="93"/>
      <c r="KCL27" s="20"/>
      <c r="KCM27" s="28"/>
      <c r="KCN27" s="20"/>
      <c r="KCO27" s="20"/>
      <c r="KCP27" s="29"/>
      <c r="KCQ27" s="33"/>
      <c r="KCR27" s="93"/>
      <c r="KCS27" s="20"/>
      <c r="KCT27" s="28"/>
      <c r="KCU27" s="20"/>
      <c r="KCV27" s="20"/>
      <c r="KCW27" s="29"/>
      <c r="KCX27" s="33"/>
      <c r="KCY27" s="93"/>
      <c r="KCZ27" s="20"/>
      <c r="KDA27" s="28"/>
      <c r="KDB27" s="20"/>
      <c r="KDC27" s="20"/>
      <c r="KDD27" s="29"/>
      <c r="KDE27" s="33"/>
      <c r="KDF27" s="93"/>
      <c r="KDG27" s="20"/>
      <c r="KDH27" s="28"/>
      <c r="KDI27" s="20"/>
      <c r="KDJ27" s="20"/>
      <c r="KDK27" s="29"/>
      <c r="KDL27" s="33"/>
      <c r="KDM27" s="93"/>
      <c r="KDN27" s="20"/>
      <c r="KDO27" s="28"/>
      <c r="KDP27" s="20"/>
      <c r="KDQ27" s="20"/>
      <c r="KDR27" s="29"/>
      <c r="KDS27" s="33"/>
      <c r="KDT27" s="93"/>
      <c r="KDU27" s="20"/>
      <c r="KDV27" s="28"/>
      <c r="KDW27" s="20"/>
      <c r="KDX27" s="20"/>
      <c r="KDY27" s="29"/>
      <c r="KDZ27" s="33"/>
      <c r="KEA27" s="93"/>
      <c r="KEB27" s="20"/>
      <c r="KEC27" s="28"/>
      <c r="KED27" s="20"/>
      <c r="KEE27" s="20"/>
      <c r="KEF27" s="29"/>
      <c r="KEG27" s="33"/>
      <c r="KEH27" s="93"/>
      <c r="KEI27" s="20"/>
      <c r="KEJ27" s="28"/>
      <c r="KEK27" s="20"/>
      <c r="KEL27" s="20"/>
      <c r="KEM27" s="29"/>
      <c r="KEN27" s="33"/>
      <c r="KEO27" s="93"/>
      <c r="KEP27" s="20"/>
      <c r="KEQ27" s="28"/>
      <c r="KER27" s="20"/>
      <c r="KES27" s="20"/>
      <c r="KET27" s="29"/>
      <c r="KEU27" s="33"/>
      <c r="KEV27" s="93"/>
      <c r="KEW27" s="20"/>
      <c r="KEX27" s="28"/>
      <c r="KEY27" s="20"/>
      <c r="KEZ27" s="20"/>
      <c r="KFA27" s="29"/>
      <c r="KFB27" s="33"/>
      <c r="KFC27" s="93"/>
      <c r="KFD27" s="20"/>
      <c r="KFE27" s="28"/>
      <c r="KFF27" s="20"/>
      <c r="KFG27" s="20"/>
      <c r="KFH27" s="29"/>
      <c r="KFI27" s="33"/>
      <c r="KFJ27" s="93"/>
      <c r="KFK27" s="20"/>
      <c r="KFL27" s="28"/>
      <c r="KFM27" s="20"/>
      <c r="KFN27" s="20"/>
      <c r="KFO27" s="29"/>
      <c r="KFP27" s="33"/>
      <c r="KFQ27" s="93"/>
      <c r="KFR27" s="20"/>
      <c r="KFS27" s="28"/>
      <c r="KFT27" s="20"/>
      <c r="KFU27" s="20"/>
      <c r="KFV27" s="29"/>
      <c r="KFW27" s="33"/>
      <c r="KFX27" s="93"/>
      <c r="KFY27" s="20"/>
      <c r="KFZ27" s="28"/>
      <c r="KGA27" s="20"/>
      <c r="KGB27" s="20"/>
      <c r="KGC27" s="29"/>
      <c r="KGD27" s="33"/>
      <c r="KGE27" s="93"/>
      <c r="KGF27" s="20"/>
      <c r="KGG27" s="28"/>
      <c r="KGH27" s="20"/>
      <c r="KGI27" s="20"/>
      <c r="KGJ27" s="29"/>
      <c r="KGK27" s="33"/>
      <c r="KGL27" s="93"/>
      <c r="KGM27" s="20"/>
      <c r="KGN27" s="28"/>
      <c r="KGO27" s="20"/>
      <c r="KGP27" s="20"/>
      <c r="KGQ27" s="29"/>
      <c r="KGR27" s="33"/>
      <c r="KGS27" s="93"/>
      <c r="KGT27" s="20"/>
      <c r="KGU27" s="28"/>
      <c r="KGV27" s="20"/>
      <c r="KGW27" s="20"/>
      <c r="KGX27" s="29"/>
      <c r="KGY27" s="33"/>
      <c r="KGZ27" s="93"/>
      <c r="KHA27" s="20"/>
      <c r="KHB27" s="28"/>
      <c r="KHC27" s="20"/>
      <c r="KHD27" s="20"/>
      <c r="KHE27" s="29"/>
      <c r="KHF27" s="33"/>
      <c r="KHG27" s="93"/>
      <c r="KHH27" s="20"/>
      <c r="KHI27" s="28"/>
      <c r="KHJ27" s="20"/>
      <c r="KHK27" s="20"/>
      <c r="KHL27" s="29"/>
      <c r="KHM27" s="33"/>
      <c r="KHN27" s="93"/>
      <c r="KHO27" s="20"/>
      <c r="KHP27" s="28"/>
      <c r="KHQ27" s="20"/>
      <c r="KHR27" s="20"/>
      <c r="KHS27" s="29"/>
      <c r="KHT27" s="33"/>
      <c r="KHU27" s="93"/>
      <c r="KHV27" s="20"/>
      <c r="KHW27" s="28"/>
      <c r="KHX27" s="20"/>
      <c r="KHY27" s="20"/>
      <c r="KHZ27" s="29"/>
      <c r="KIA27" s="33"/>
      <c r="KIB27" s="93"/>
      <c r="KIC27" s="20"/>
      <c r="KID27" s="28"/>
      <c r="KIE27" s="20"/>
      <c r="KIF27" s="20"/>
      <c r="KIG27" s="29"/>
      <c r="KIH27" s="33"/>
      <c r="KII27" s="93"/>
      <c r="KIJ27" s="20"/>
      <c r="KIK27" s="28"/>
      <c r="KIL27" s="20"/>
      <c r="KIM27" s="20"/>
      <c r="KIN27" s="29"/>
      <c r="KIO27" s="33"/>
      <c r="KIP27" s="93"/>
      <c r="KIQ27" s="20"/>
      <c r="KIR27" s="28"/>
      <c r="KIS27" s="20"/>
      <c r="KIT27" s="20"/>
      <c r="KIU27" s="29"/>
      <c r="KIV27" s="33"/>
      <c r="KIW27" s="93"/>
      <c r="KIX27" s="20"/>
      <c r="KIY27" s="28"/>
      <c r="KIZ27" s="20"/>
      <c r="KJA27" s="20"/>
      <c r="KJB27" s="29"/>
      <c r="KJC27" s="33"/>
      <c r="KJD27" s="93"/>
      <c r="KJE27" s="20"/>
      <c r="KJF27" s="28"/>
      <c r="KJG27" s="20"/>
      <c r="KJH27" s="20"/>
      <c r="KJI27" s="29"/>
      <c r="KJJ27" s="33"/>
      <c r="KJK27" s="93"/>
      <c r="KJL27" s="20"/>
      <c r="KJM27" s="28"/>
      <c r="KJN27" s="20"/>
      <c r="KJO27" s="20"/>
      <c r="KJP27" s="29"/>
      <c r="KJQ27" s="33"/>
      <c r="KJR27" s="93"/>
      <c r="KJS27" s="20"/>
      <c r="KJT27" s="28"/>
      <c r="KJU27" s="20"/>
      <c r="KJV27" s="20"/>
      <c r="KJW27" s="29"/>
      <c r="KJX27" s="33"/>
      <c r="KJY27" s="93"/>
      <c r="KJZ27" s="20"/>
      <c r="KKA27" s="28"/>
      <c r="KKB27" s="20"/>
      <c r="KKC27" s="20"/>
      <c r="KKD27" s="29"/>
      <c r="KKE27" s="33"/>
      <c r="KKF27" s="93"/>
      <c r="KKG27" s="20"/>
      <c r="KKH27" s="28"/>
      <c r="KKI27" s="20"/>
      <c r="KKJ27" s="20"/>
      <c r="KKK27" s="29"/>
      <c r="KKL27" s="33"/>
      <c r="KKM27" s="93"/>
      <c r="KKN27" s="20"/>
      <c r="KKO27" s="28"/>
      <c r="KKP27" s="20"/>
      <c r="KKQ27" s="20"/>
      <c r="KKR27" s="29"/>
      <c r="KKS27" s="33"/>
      <c r="KKT27" s="93"/>
      <c r="KKU27" s="20"/>
      <c r="KKV27" s="28"/>
      <c r="KKW27" s="20"/>
      <c r="KKX27" s="20"/>
      <c r="KKY27" s="29"/>
      <c r="KKZ27" s="33"/>
      <c r="KLA27" s="93"/>
      <c r="KLB27" s="20"/>
      <c r="KLC27" s="28"/>
      <c r="KLD27" s="20"/>
      <c r="KLE27" s="20"/>
      <c r="KLF27" s="29"/>
      <c r="KLG27" s="33"/>
      <c r="KLH27" s="93"/>
      <c r="KLI27" s="20"/>
      <c r="KLJ27" s="28"/>
      <c r="KLK27" s="20"/>
      <c r="KLL27" s="20"/>
      <c r="KLM27" s="29"/>
      <c r="KLN27" s="33"/>
      <c r="KLO27" s="93"/>
      <c r="KLP27" s="20"/>
      <c r="KLQ27" s="28"/>
      <c r="KLR27" s="20"/>
      <c r="KLS27" s="20"/>
      <c r="KLT27" s="29"/>
      <c r="KLU27" s="33"/>
      <c r="KLV27" s="93"/>
      <c r="KLW27" s="20"/>
      <c r="KLX27" s="28"/>
      <c r="KLY27" s="20"/>
      <c r="KLZ27" s="20"/>
      <c r="KMA27" s="29"/>
      <c r="KMB27" s="33"/>
      <c r="KMC27" s="93"/>
      <c r="KMD27" s="20"/>
      <c r="KME27" s="28"/>
      <c r="KMF27" s="20"/>
      <c r="KMG27" s="20"/>
      <c r="KMH27" s="29"/>
      <c r="KMI27" s="33"/>
      <c r="KMJ27" s="93"/>
      <c r="KMK27" s="20"/>
      <c r="KML27" s="28"/>
      <c r="KMM27" s="20"/>
      <c r="KMN27" s="20"/>
      <c r="KMO27" s="29"/>
      <c r="KMP27" s="33"/>
      <c r="KMQ27" s="93"/>
      <c r="KMR27" s="20"/>
      <c r="KMS27" s="28"/>
      <c r="KMT27" s="20"/>
      <c r="KMU27" s="20"/>
      <c r="KMV27" s="29"/>
      <c r="KMW27" s="33"/>
      <c r="KMX27" s="93"/>
      <c r="KMY27" s="20"/>
      <c r="KMZ27" s="28"/>
      <c r="KNA27" s="20"/>
      <c r="KNB27" s="20"/>
      <c r="KNC27" s="29"/>
      <c r="KND27" s="33"/>
      <c r="KNE27" s="93"/>
      <c r="KNF27" s="20"/>
      <c r="KNG27" s="28"/>
      <c r="KNH27" s="20"/>
      <c r="KNI27" s="20"/>
      <c r="KNJ27" s="29"/>
      <c r="KNK27" s="33"/>
      <c r="KNL27" s="93"/>
      <c r="KNM27" s="20"/>
      <c r="KNN27" s="28"/>
      <c r="KNO27" s="20"/>
      <c r="KNP27" s="20"/>
      <c r="KNQ27" s="29"/>
      <c r="KNR27" s="33"/>
      <c r="KNS27" s="93"/>
      <c r="KNT27" s="20"/>
      <c r="KNU27" s="28"/>
      <c r="KNV27" s="20"/>
      <c r="KNW27" s="20"/>
      <c r="KNX27" s="29"/>
      <c r="KNY27" s="33"/>
      <c r="KNZ27" s="93"/>
      <c r="KOA27" s="20"/>
      <c r="KOB27" s="28"/>
      <c r="KOC27" s="20"/>
      <c r="KOD27" s="20"/>
      <c r="KOE27" s="29"/>
      <c r="KOF27" s="33"/>
      <c r="KOG27" s="93"/>
      <c r="KOH27" s="20"/>
      <c r="KOI27" s="28"/>
      <c r="KOJ27" s="20"/>
      <c r="KOK27" s="20"/>
      <c r="KOL27" s="29"/>
      <c r="KOM27" s="33"/>
      <c r="KON27" s="93"/>
      <c r="KOO27" s="20"/>
      <c r="KOP27" s="28"/>
      <c r="KOQ27" s="20"/>
      <c r="KOR27" s="20"/>
      <c r="KOS27" s="29"/>
      <c r="KOT27" s="33"/>
      <c r="KOU27" s="93"/>
      <c r="KOV27" s="20"/>
      <c r="KOW27" s="28"/>
      <c r="KOX27" s="20"/>
      <c r="KOY27" s="20"/>
      <c r="KOZ27" s="29"/>
      <c r="KPA27" s="33"/>
      <c r="KPB27" s="93"/>
      <c r="KPC27" s="20"/>
      <c r="KPD27" s="28"/>
      <c r="KPE27" s="20"/>
      <c r="KPF27" s="20"/>
      <c r="KPG27" s="29"/>
      <c r="KPH27" s="33"/>
      <c r="KPI27" s="93"/>
      <c r="KPJ27" s="20"/>
      <c r="KPK27" s="28"/>
      <c r="KPL27" s="20"/>
      <c r="KPM27" s="20"/>
      <c r="KPN27" s="29"/>
      <c r="KPO27" s="33"/>
      <c r="KPP27" s="93"/>
      <c r="KPQ27" s="20"/>
      <c r="KPR27" s="28"/>
      <c r="KPS27" s="20"/>
      <c r="KPT27" s="20"/>
      <c r="KPU27" s="29"/>
      <c r="KPV27" s="33"/>
      <c r="KPW27" s="93"/>
      <c r="KPX27" s="20"/>
      <c r="KPY27" s="28"/>
      <c r="KPZ27" s="20"/>
      <c r="KQA27" s="20"/>
      <c r="KQB27" s="29"/>
      <c r="KQC27" s="33"/>
      <c r="KQD27" s="93"/>
      <c r="KQE27" s="20"/>
      <c r="KQF27" s="28"/>
      <c r="KQG27" s="20"/>
      <c r="KQH27" s="20"/>
      <c r="KQI27" s="29"/>
      <c r="KQJ27" s="33"/>
      <c r="KQK27" s="93"/>
      <c r="KQL27" s="20"/>
      <c r="KQM27" s="28"/>
      <c r="KQN27" s="20"/>
      <c r="KQO27" s="20"/>
      <c r="KQP27" s="29"/>
      <c r="KQQ27" s="33"/>
      <c r="KQR27" s="93"/>
      <c r="KQS27" s="20"/>
      <c r="KQT27" s="28"/>
      <c r="KQU27" s="20"/>
      <c r="KQV27" s="20"/>
      <c r="KQW27" s="29"/>
      <c r="KQX27" s="33"/>
      <c r="KQY27" s="93"/>
      <c r="KQZ27" s="20"/>
      <c r="KRA27" s="28"/>
      <c r="KRB27" s="20"/>
      <c r="KRC27" s="20"/>
      <c r="KRD27" s="29"/>
      <c r="KRE27" s="33"/>
      <c r="KRF27" s="93"/>
      <c r="KRG27" s="20"/>
      <c r="KRH27" s="28"/>
      <c r="KRI27" s="20"/>
      <c r="KRJ27" s="20"/>
      <c r="KRK27" s="29"/>
      <c r="KRL27" s="33"/>
      <c r="KRM27" s="93"/>
      <c r="KRN27" s="20"/>
      <c r="KRO27" s="28"/>
      <c r="KRP27" s="20"/>
      <c r="KRQ27" s="20"/>
      <c r="KRR27" s="29"/>
      <c r="KRS27" s="33"/>
      <c r="KRT27" s="93"/>
      <c r="KRU27" s="20"/>
      <c r="KRV27" s="28"/>
      <c r="KRW27" s="20"/>
      <c r="KRX27" s="20"/>
      <c r="KRY27" s="29"/>
      <c r="KRZ27" s="33"/>
      <c r="KSA27" s="93"/>
      <c r="KSB27" s="20"/>
      <c r="KSC27" s="28"/>
      <c r="KSD27" s="20"/>
      <c r="KSE27" s="20"/>
      <c r="KSF27" s="29"/>
      <c r="KSG27" s="33"/>
      <c r="KSH27" s="93"/>
      <c r="KSI27" s="20"/>
      <c r="KSJ27" s="28"/>
      <c r="KSK27" s="20"/>
      <c r="KSL27" s="20"/>
      <c r="KSM27" s="29"/>
      <c r="KSN27" s="33"/>
      <c r="KSO27" s="93"/>
      <c r="KSP27" s="20"/>
      <c r="KSQ27" s="28"/>
      <c r="KSR27" s="20"/>
      <c r="KSS27" s="20"/>
      <c r="KST27" s="29"/>
      <c r="KSU27" s="33"/>
      <c r="KSV27" s="93"/>
      <c r="KSW27" s="20"/>
      <c r="KSX27" s="28"/>
      <c r="KSY27" s="20"/>
      <c r="KSZ27" s="20"/>
      <c r="KTA27" s="29"/>
      <c r="KTB27" s="33"/>
      <c r="KTC27" s="93"/>
      <c r="KTD27" s="20"/>
      <c r="KTE27" s="28"/>
      <c r="KTF27" s="20"/>
      <c r="KTG27" s="20"/>
      <c r="KTH27" s="29"/>
      <c r="KTI27" s="33"/>
      <c r="KTJ27" s="93"/>
      <c r="KTK27" s="20"/>
      <c r="KTL27" s="28"/>
      <c r="KTM27" s="20"/>
      <c r="KTN27" s="20"/>
      <c r="KTO27" s="29"/>
      <c r="KTP27" s="33"/>
      <c r="KTQ27" s="93"/>
      <c r="KTR27" s="20"/>
      <c r="KTS27" s="28"/>
      <c r="KTT27" s="20"/>
      <c r="KTU27" s="20"/>
      <c r="KTV27" s="29"/>
      <c r="KTW27" s="33"/>
      <c r="KTX27" s="93"/>
      <c r="KTY27" s="20"/>
      <c r="KTZ27" s="28"/>
      <c r="KUA27" s="20"/>
      <c r="KUB27" s="20"/>
      <c r="KUC27" s="29"/>
      <c r="KUD27" s="33"/>
      <c r="KUE27" s="93"/>
      <c r="KUF27" s="20"/>
      <c r="KUG27" s="28"/>
      <c r="KUH27" s="20"/>
      <c r="KUI27" s="20"/>
      <c r="KUJ27" s="29"/>
      <c r="KUK27" s="33"/>
      <c r="KUL27" s="93"/>
      <c r="KUM27" s="20"/>
      <c r="KUN27" s="28"/>
      <c r="KUO27" s="20"/>
      <c r="KUP27" s="20"/>
      <c r="KUQ27" s="29"/>
      <c r="KUR27" s="33"/>
      <c r="KUS27" s="93"/>
      <c r="KUT27" s="20"/>
      <c r="KUU27" s="28"/>
      <c r="KUV27" s="20"/>
      <c r="KUW27" s="20"/>
      <c r="KUX27" s="29"/>
      <c r="KUY27" s="33"/>
      <c r="KUZ27" s="93"/>
      <c r="KVA27" s="20"/>
      <c r="KVB27" s="28"/>
      <c r="KVC27" s="20"/>
      <c r="KVD27" s="20"/>
      <c r="KVE27" s="29"/>
      <c r="KVF27" s="33"/>
      <c r="KVG27" s="93"/>
      <c r="KVH27" s="20"/>
      <c r="KVI27" s="28"/>
      <c r="KVJ27" s="20"/>
      <c r="KVK27" s="20"/>
      <c r="KVL27" s="29"/>
      <c r="KVM27" s="33"/>
      <c r="KVN27" s="93"/>
      <c r="KVO27" s="20"/>
      <c r="KVP27" s="28"/>
      <c r="KVQ27" s="20"/>
      <c r="KVR27" s="20"/>
      <c r="KVS27" s="29"/>
      <c r="KVT27" s="33"/>
      <c r="KVU27" s="93"/>
      <c r="KVV27" s="20"/>
      <c r="KVW27" s="28"/>
      <c r="KVX27" s="20"/>
      <c r="KVY27" s="20"/>
      <c r="KVZ27" s="29"/>
      <c r="KWA27" s="33"/>
      <c r="KWB27" s="93"/>
      <c r="KWC27" s="20"/>
      <c r="KWD27" s="28"/>
      <c r="KWE27" s="20"/>
      <c r="KWF27" s="20"/>
      <c r="KWG27" s="29"/>
      <c r="KWH27" s="33"/>
      <c r="KWI27" s="93"/>
      <c r="KWJ27" s="20"/>
      <c r="KWK27" s="28"/>
      <c r="KWL27" s="20"/>
      <c r="KWM27" s="20"/>
      <c r="KWN27" s="29"/>
      <c r="KWO27" s="33"/>
      <c r="KWP27" s="93"/>
      <c r="KWQ27" s="20"/>
      <c r="KWR27" s="28"/>
      <c r="KWS27" s="20"/>
      <c r="KWT27" s="20"/>
      <c r="KWU27" s="29"/>
      <c r="KWV27" s="33"/>
      <c r="KWW27" s="93"/>
      <c r="KWX27" s="20"/>
      <c r="KWY27" s="28"/>
      <c r="KWZ27" s="20"/>
      <c r="KXA27" s="20"/>
      <c r="KXB27" s="29"/>
      <c r="KXC27" s="33"/>
      <c r="KXD27" s="93"/>
      <c r="KXE27" s="20"/>
      <c r="KXF27" s="28"/>
      <c r="KXG27" s="20"/>
      <c r="KXH27" s="20"/>
      <c r="KXI27" s="29"/>
      <c r="KXJ27" s="33"/>
      <c r="KXK27" s="93"/>
      <c r="KXL27" s="20"/>
      <c r="KXM27" s="28"/>
      <c r="KXN27" s="20"/>
      <c r="KXO27" s="20"/>
      <c r="KXP27" s="29"/>
      <c r="KXQ27" s="33"/>
      <c r="KXR27" s="93"/>
      <c r="KXS27" s="20"/>
      <c r="KXT27" s="28"/>
      <c r="KXU27" s="20"/>
      <c r="KXV27" s="20"/>
      <c r="KXW27" s="29"/>
      <c r="KXX27" s="33"/>
      <c r="KXY27" s="93"/>
      <c r="KXZ27" s="20"/>
      <c r="KYA27" s="28"/>
      <c r="KYB27" s="20"/>
      <c r="KYC27" s="20"/>
      <c r="KYD27" s="29"/>
      <c r="KYE27" s="33"/>
      <c r="KYF27" s="93"/>
      <c r="KYG27" s="20"/>
      <c r="KYH27" s="28"/>
      <c r="KYI27" s="20"/>
      <c r="KYJ27" s="20"/>
      <c r="KYK27" s="29"/>
      <c r="KYL27" s="33"/>
      <c r="KYM27" s="93"/>
      <c r="KYN27" s="20"/>
      <c r="KYO27" s="28"/>
      <c r="KYP27" s="20"/>
      <c r="KYQ27" s="20"/>
      <c r="KYR27" s="29"/>
      <c r="KYS27" s="33"/>
      <c r="KYT27" s="93"/>
      <c r="KYU27" s="20"/>
      <c r="KYV27" s="28"/>
      <c r="KYW27" s="20"/>
      <c r="KYX27" s="20"/>
      <c r="KYY27" s="29"/>
      <c r="KYZ27" s="33"/>
      <c r="KZA27" s="93"/>
      <c r="KZB27" s="20"/>
      <c r="KZC27" s="28"/>
      <c r="KZD27" s="20"/>
      <c r="KZE27" s="20"/>
      <c r="KZF27" s="29"/>
      <c r="KZG27" s="33"/>
      <c r="KZH27" s="93"/>
      <c r="KZI27" s="20"/>
      <c r="KZJ27" s="28"/>
      <c r="KZK27" s="20"/>
      <c r="KZL27" s="20"/>
      <c r="KZM27" s="29"/>
      <c r="KZN27" s="33"/>
      <c r="KZO27" s="93"/>
      <c r="KZP27" s="20"/>
      <c r="KZQ27" s="28"/>
      <c r="KZR27" s="20"/>
      <c r="KZS27" s="20"/>
      <c r="KZT27" s="29"/>
      <c r="KZU27" s="33"/>
      <c r="KZV27" s="93"/>
      <c r="KZW27" s="20"/>
      <c r="KZX27" s="28"/>
      <c r="KZY27" s="20"/>
      <c r="KZZ27" s="20"/>
      <c r="LAA27" s="29"/>
      <c r="LAB27" s="33"/>
      <c r="LAC27" s="93"/>
      <c r="LAD27" s="20"/>
      <c r="LAE27" s="28"/>
      <c r="LAF27" s="20"/>
      <c r="LAG27" s="20"/>
      <c r="LAH27" s="29"/>
      <c r="LAI27" s="33"/>
      <c r="LAJ27" s="93"/>
      <c r="LAK27" s="20"/>
      <c r="LAL27" s="28"/>
      <c r="LAM27" s="20"/>
      <c r="LAN27" s="20"/>
      <c r="LAO27" s="29"/>
      <c r="LAP27" s="33"/>
      <c r="LAQ27" s="93"/>
      <c r="LAR27" s="20"/>
      <c r="LAS27" s="28"/>
      <c r="LAT27" s="20"/>
      <c r="LAU27" s="20"/>
      <c r="LAV27" s="29"/>
      <c r="LAW27" s="33"/>
      <c r="LAX27" s="93"/>
      <c r="LAY27" s="20"/>
      <c r="LAZ27" s="28"/>
      <c r="LBA27" s="20"/>
      <c r="LBB27" s="20"/>
      <c r="LBC27" s="29"/>
      <c r="LBD27" s="33"/>
      <c r="LBE27" s="93"/>
      <c r="LBF27" s="20"/>
      <c r="LBG27" s="28"/>
      <c r="LBH27" s="20"/>
      <c r="LBI27" s="20"/>
      <c r="LBJ27" s="29"/>
      <c r="LBK27" s="33"/>
      <c r="LBL27" s="93"/>
      <c r="LBM27" s="20"/>
      <c r="LBN27" s="28"/>
      <c r="LBO27" s="20"/>
      <c r="LBP27" s="20"/>
      <c r="LBQ27" s="29"/>
      <c r="LBR27" s="33"/>
      <c r="LBS27" s="93"/>
      <c r="LBT27" s="20"/>
      <c r="LBU27" s="28"/>
      <c r="LBV27" s="20"/>
      <c r="LBW27" s="20"/>
      <c r="LBX27" s="29"/>
      <c r="LBY27" s="33"/>
      <c r="LBZ27" s="93"/>
      <c r="LCA27" s="20"/>
      <c r="LCB27" s="28"/>
      <c r="LCC27" s="20"/>
      <c r="LCD27" s="20"/>
      <c r="LCE27" s="29"/>
      <c r="LCF27" s="33"/>
      <c r="LCG27" s="93"/>
      <c r="LCH27" s="20"/>
      <c r="LCI27" s="28"/>
      <c r="LCJ27" s="20"/>
      <c r="LCK27" s="20"/>
      <c r="LCL27" s="29"/>
      <c r="LCM27" s="33"/>
      <c r="LCN27" s="93"/>
      <c r="LCO27" s="20"/>
      <c r="LCP27" s="28"/>
      <c r="LCQ27" s="20"/>
      <c r="LCR27" s="20"/>
      <c r="LCS27" s="29"/>
      <c r="LCT27" s="33"/>
      <c r="LCU27" s="93"/>
      <c r="LCV27" s="20"/>
      <c r="LCW27" s="28"/>
      <c r="LCX27" s="20"/>
      <c r="LCY27" s="20"/>
      <c r="LCZ27" s="29"/>
      <c r="LDA27" s="33"/>
      <c r="LDB27" s="93"/>
      <c r="LDC27" s="20"/>
      <c r="LDD27" s="28"/>
      <c r="LDE27" s="20"/>
      <c r="LDF27" s="20"/>
      <c r="LDG27" s="29"/>
      <c r="LDH27" s="33"/>
      <c r="LDI27" s="93"/>
      <c r="LDJ27" s="20"/>
      <c r="LDK27" s="28"/>
      <c r="LDL27" s="20"/>
      <c r="LDM27" s="20"/>
      <c r="LDN27" s="29"/>
      <c r="LDO27" s="33"/>
      <c r="LDP27" s="93"/>
      <c r="LDQ27" s="20"/>
      <c r="LDR27" s="28"/>
      <c r="LDS27" s="20"/>
      <c r="LDT27" s="20"/>
      <c r="LDU27" s="29"/>
      <c r="LDV27" s="33"/>
      <c r="LDW27" s="93"/>
      <c r="LDX27" s="20"/>
      <c r="LDY27" s="28"/>
      <c r="LDZ27" s="20"/>
      <c r="LEA27" s="20"/>
      <c r="LEB27" s="29"/>
      <c r="LEC27" s="33"/>
      <c r="LED27" s="93"/>
      <c r="LEE27" s="20"/>
      <c r="LEF27" s="28"/>
      <c r="LEG27" s="20"/>
      <c r="LEH27" s="20"/>
      <c r="LEI27" s="29"/>
      <c r="LEJ27" s="33"/>
      <c r="LEK27" s="93"/>
      <c r="LEL27" s="20"/>
      <c r="LEM27" s="28"/>
      <c r="LEN27" s="20"/>
      <c r="LEO27" s="20"/>
      <c r="LEP27" s="29"/>
      <c r="LEQ27" s="33"/>
      <c r="LER27" s="93"/>
      <c r="LES27" s="20"/>
      <c r="LET27" s="28"/>
      <c r="LEU27" s="20"/>
      <c r="LEV27" s="20"/>
      <c r="LEW27" s="29"/>
      <c r="LEX27" s="33"/>
      <c r="LEY27" s="93"/>
      <c r="LEZ27" s="20"/>
      <c r="LFA27" s="28"/>
      <c r="LFB27" s="20"/>
      <c r="LFC27" s="20"/>
      <c r="LFD27" s="29"/>
      <c r="LFE27" s="33"/>
      <c r="LFF27" s="93"/>
      <c r="LFG27" s="20"/>
      <c r="LFH27" s="28"/>
      <c r="LFI27" s="20"/>
      <c r="LFJ27" s="20"/>
      <c r="LFK27" s="29"/>
      <c r="LFL27" s="33"/>
      <c r="LFM27" s="93"/>
      <c r="LFN27" s="20"/>
      <c r="LFO27" s="28"/>
      <c r="LFP27" s="20"/>
      <c r="LFQ27" s="20"/>
      <c r="LFR27" s="29"/>
      <c r="LFS27" s="33"/>
      <c r="LFT27" s="93"/>
      <c r="LFU27" s="20"/>
      <c r="LFV27" s="28"/>
      <c r="LFW27" s="20"/>
      <c r="LFX27" s="20"/>
      <c r="LFY27" s="29"/>
      <c r="LFZ27" s="33"/>
      <c r="LGA27" s="93"/>
      <c r="LGB27" s="20"/>
      <c r="LGC27" s="28"/>
      <c r="LGD27" s="20"/>
      <c r="LGE27" s="20"/>
      <c r="LGF27" s="29"/>
      <c r="LGG27" s="33"/>
      <c r="LGH27" s="93"/>
      <c r="LGI27" s="20"/>
      <c r="LGJ27" s="28"/>
      <c r="LGK27" s="20"/>
      <c r="LGL27" s="20"/>
      <c r="LGM27" s="29"/>
      <c r="LGN27" s="33"/>
      <c r="LGO27" s="93"/>
      <c r="LGP27" s="20"/>
      <c r="LGQ27" s="28"/>
      <c r="LGR27" s="20"/>
      <c r="LGS27" s="20"/>
      <c r="LGT27" s="29"/>
      <c r="LGU27" s="33"/>
      <c r="LGV27" s="93"/>
      <c r="LGW27" s="20"/>
      <c r="LGX27" s="28"/>
      <c r="LGY27" s="20"/>
      <c r="LGZ27" s="20"/>
      <c r="LHA27" s="29"/>
      <c r="LHB27" s="33"/>
      <c r="LHC27" s="93"/>
      <c r="LHD27" s="20"/>
      <c r="LHE27" s="28"/>
      <c r="LHF27" s="20"/>
      <c r="LHG27" s="20"/>
      <c r="LHH27" s="29"/>
      <c r="LHI27" s="33"/>
      <c r="LHJ27" s="93"/>
      <c r="LHK27" s="20"/>
      <c r="LHL27" s="28"/>
      <c r="LHM27" s="20"/>
      <c r="LHN27" s="20"/>
      <c r="LHO27" s="29"/>
      <c r="LHP27" s="33"/>
      <c r="LHQ27" s="93"/>
      <c r="LHR27" s="20"/>
      <c r="LHS27" s="28"/>
      <c r="LHT27" s="20"/>
      <c r="LHU27" s="20"/>
      <c r="LHV27" s="29"/>
      <c r="LHW27" s="33"/>
      <c r="LHX27" s="93"/>
      <c r="LHY27" s="20"/>
      <c r="LHZ27" s="28"/>
      <c r="LIA27" s="20"/>
      <c r="LIB27" s="20"/>
      <c r="LIC27" s="29"/>
      <c r="LID27" s="33"/>
      <c r="LIE27" s="93"/>
      <c r="LIF27" s="20"/>
      <c r="LIG27" s="28"/>
      <c r="LIH27" s="20"/>
      <c r="LII27" s="20"/>
      <c r="LIJ27" s="29"/>
      <c r="LIK27" s="33"/>
      <c r="LIL27" s="93"/>
      <c r="LIM27" s="20"/>
      <c r="LIN27" s="28"/>
      <c r="LIO27" s="20"/>
      <c r="LIP27" s="20"/>
      <c r="LIQ27" s="29"/>
      <c r="LIR27" s="33"/>
      <c r="LIS27" s="93"/>
      <c r="LIT27" s="20"/>
      <c r="LIU27" s="28"/>
      <c r="LIV27" s="20"/>
      <c r="LIW27" s="20"/>
      <c r="LIX27" s="29"/>
      <c r="LIY27" s="33"/>
      <c r="LIZ27" s="93"/>
      <c r="LJA27" s="20"/>
      <c r="LJB27" s="28"/>
      <c r="LJC27" s="20"/>
      <c r="LJD27" s="20"/>
      <c r="LJE27" s="29"/>
      <c r="LJF27" s="33"/>
      <c r="LJG27" s="93"/>
      <c r="LJH27" s="20"/>
      <c r="LJI27" s="28"/>
      <c r="LJJ27" s="20"/>
      <c r="LJK27" s="20"/>
      <c r="LJL27" s="29"/>
      <c r="LJM27" s="33"/>
      <c r="LJN27" s="93"/>
      <c r="LJO27" s="20"/>
      <c r="LJP27" s="28"/>
      <c r="LJQ27" s="20"/>
      <c r="LJR27" s="20"/>
      <c r="LJS27" s="29"/>
      <c r="LJT27" s="33"/>
      <c r="LJU27" s="93"/>
      <c r="LJV27" s="20"/>
      <c r="LJW27" s="28"/>
      <c r="LJX27" s="20"/>
      <c r="LJY27" s="20"/>
      <c r="LJZ27" s="29"/>
      <c r="LKA27" s="33"/>
      <c r="LKB27" s="93"/>
      <c r="LKC27" s="20"/>
      <c r="LKD27" s="28"/>
      <c r="LKE27" s="20"/>
      <c r="LKF27" s="20"/>
      <c r="LKG27" s="29"/>
      <c r="LKH27" s="33"/>
      <c r="LKI27" s="93"/>
      <c r="LKJ27" s="20"/>
      <c r="LKK27" s="28"/>
      <c r="LKL27" s="20"/>
      <c r="LKM27" s="20"/>
      <c r="LKN27" s="29"/>
      <c r="LKO27" s="33"/>
      <c r="LKP27" s="93"/>
      <c r="LKQ27" s="20"/>
      <c r="LKR27" s="28"/>
      <c r="LKS27" s="20"/>
      <c r="LKT27" s="20"/>
      <c r="LKU27" s="29"/>
      <c r="LKV27" s="33"/>
      <c r="LKW27" s="93"/>
      <c r="LKX27" s="20"/>
      <c r="LKY27" s="28"/>
      <c r="LKZ27" s="20"/>
      <c r="LLA27" s="20"/>
      <c r="LLB27" s="29"/>
      <c r="LLC27" s="33"/>
      <c r="LLD27" s="93"/>
      <c r="LLE27" s="20"/>
      <c r="LLF27" s="28"/>
      <c r="LLG27" s="20"/>
      <c r="LLH27" s="20"/>
      <c r="LLI27" s="29"/>
      <c r="LLJ27" s="33"/>
      <c r="LLK27" s="93"/>
      <c r="LLL27" s="20"/>
      <c r="LLM27" s="28"/>
      <c r="LLN27" s="20"/>
      <c r="LLO27" s="20"/>
      <c r="LLP27" s="29"/>
      <c r="LLQ27" s="33"/>
      <c r="LLR27" s="93"/>
      <c r="LLS27" s="20"/>
      <c r="LLT27" s="28"/>
      <c r="LLU27" s="20"/>
      <c r="LLV27" s="20"/>
      <c r="LLW27" s="29"/>
      <c r="LLX27" s="33"/>
      <c r="LLY27" s="93"/>
      <c r="LLZ27" s="20"/>
      <c r="LMA27" s="28"/>
      <c r="LMB27" s="20"/>
      <c r="LMC27" s="20"/>
      <c r="LMD27" s="29"/>
      <c r="LME27" s="33"/>
      <c r="LMF27" s="93"/>
      <c r="LMG27" s="20"/>
      <c r="LMH27" s="28"/>
      <c r="LMI27" s="20"/>
      <c r="LMJ27" s="20"/>
      <c r="LMK27" s="29"/>
      <c r="LML27" s="33"/>
      <c r="LMM27" s="93"/>
      <c r="LMN27" s="20"/>
      <c r="LMO27" s="28"/>
      <c r="LMP27" s="20"/>
      <c r="LMQ27" s="20"/>
      <c r="LMR27" s="29"/>
      <c r="LMS27" s="33"/>
      <c r="LMT27" s="93"/>
      <c r="LMU27" s="20"/>
      <c r="LMV27" s="28"/>
      <c r="LMW27" s="20"/>
      <c r="LMX27" s="20"/>
      <c r="LMY27" s="29"/>
      <c r="LMZ27" s="33"/>
      <c r="LNA27" s="93"/>
      <c r="LNB27" s="20"/>
      <c r="LNC27" s="28"/>
      <c r="LND27" s="20"/>
      <c r="LNE27" s="20"/>
      <c r="LNF27" s="29"/>
      <c r="LNG27" s="33"/>
      <c r="LNH27" s="93"/>
      <c r="LNI27" s="20"/>
      <c r="LNJ27" s="28"/>
      <c r="LNK27" s="20"/>
      <c r="LNL27" s="20"/>
      <c r="LNM27" s="29"/>
      <c r="LNN27" s="33"/>
      <c r="LNO27" s="93"/>
      <c r="LNP27" s="20"/>
      <c r="LNQ27" s="28"/>
      <c r="LNR27" s="20"/>
      <c r="LNS27" s="20"/>
      <c r="LNT27" s="29"/>
      <c r="LNU27" s="33"/>
      <c r="LNV27" s="93"/>
      <c r="LNW27" s="20"/>
      <c r="LNX27" s="28"/>
      <c r="LNY27" s="20"/>
      <c r="LNZ27" s="20"/>
      <c r="LOA27" s="29"/>
      <c r="LOB27" s="33"/>
      <c r="LOC27" s="93"/>
      <c r="LOD27" s="20"/>
      <c r="LOE27" s="28"/>
      <c r="LOF27" s="20"/>
      <c r="LOG27" s="20"/>
      <c r="LOH27" s="29"/>
      <c r="LOI27" s="33"/>
      <c r="LOJ27" s="93"/>
      <c r="LOK27" s="20"/>
      <c r="LOL27" s="28"/>
      <c r="LOM27" s="20"/>
      <c r="LON27" s="20"/>
      <c r="LOO27" s="29"/>
      <c r="LOP27" s="33"/>
      <c r="LOQ27" s="93"/>
      <c r="LOR27" s="20"/>
      <c r="LOS27" s="28"/>
      <c r="LOT27" s="20"/>
      <c r="LOU27" s="20"/>
      <c r="LOV27" s="29"/>
      <c r="LOW27" s="33"/>
      <c r="LOX27" s="93"/>
      <c r="LOY27" s="20"/>
      <c r="LOZ27" s="28"/>
      <c r="LPA27" s="20"/>
      <c r="LPB27" s="20"/>
      <c r="LPC27" s="29"/>
      <c r="LPD27" s="33"/>
      <c r="LPE27" s="93"/>
      <c r="LPF27" s="20"/>
      <c r="LPG27" s="28"/>
      <c r="LPH27" s="20"/>
      <c r="LPI27" s="20"/>
      <c r="LPJ27" s="29"/>
      <c r="LPK27" s="33"/>
      <c r="LPL27" s="93"/>
      <c r="LPM27" s="20"/>
      <c r="LPN27" s="28"/>
      <c r="LPO27" s="20"/>
      <c r="LPP27" s="20"/>
      <c r="LPQ27" s="29"/>
      <c r="LPR27" s="33"/>
      <c r="LPS27" s="93"/>
      <c r="LPT27" s="20"/>
      <c r="LPU27" s="28"/>
      <c r="LPV27" s="20"/>
      <c r="LPW27" s="20"/>
      <c r="LPX27" s="29"/>
      <c r="LPY27" s="33"/>
      <c r="LPZ27" s="93"/>
      <c r="LQA27" s="20"/>
      <c r="LQB27" s="28"/>
      <c r="LQC27" s="20"/>
      <c r="LQD27" s="20"/>
      <c r="LQE27" s="29"/>
      <c r="LQF27" s="33"/>
      <c r="LQG27" s="93"/>
      <c r="LQH27" s="20"/>
      <c r="LQI27" s="28"/>
      <c r="LQJ27" s="20"/>
      <c r="LQK27" s="20"/>
      <c r="LQL27" s="29"/>
      <c r="LQM27" s="33"/>
      <c r="LQN27" s="93"/>
      <c r="LQO27" s="20"/>
      <c r="LQP27" s="28"/>
      <c r="LQQ27" s="20"/>
      <c r="LQR27" s="20"/>
      <c r="LQS27" s="29"/>
      <c r="LQT27" s="33"/>
      <c r="LQU27" s="93"/>
      <c r="LQV27" s="20"/>
      <c r="LQW27" s="28"/>
      <c r="LQX27" s="20"/>
      <c r="LQY27" s="20"/>
      <c r="LQZ27" s="29"/>
      <c r="LRA27" s="33"/>
      <c r="LRB27" s="93"/>
      <c r="LRC27" s="20"/>
      <c r="LRD27" s="28"/>
      <c r="LRE27" s="20"/>
      <c r="LRF27" s="20"/>
      <c r="LRG27" s="29"/>
      <c r="LRH27" s="33"/>
      <c r="LRI27" s="93"/>
      <c r="LRJ27" s="20"/>
      <c r="LRK27" s="28"/>
      <c r="LRL27" s="20"/>
      <c r="LRM27" s="20"/>
      <c r="LRN27" s="29"/>
      <c r="LRO27" s="33"/>
      <c r="LRP27" s="93"/>
      <c r="LRQ27" s="20"/>
      <c r="LRR27" s="28"/>
      <c r="LRS27" s="20"/>
      <c r="LRT27" s="20"/>
      <c r="LRU27" s="29"/>
      <c r="LRV27" s="33"/>
      <c r="LRW27" s="93"/>
      <c r="LRX27" s="20"/>
      <c r="LRY27" s="28"/>
      <c r="LRZ27" s="20"/>
      <c r="LSA27" s="20"/>
      <c r="LSB27" s="29"/>
      <c r="LSC27" s="33"/>
      <c r="LSD27" s="93"/>
      <c r="LSE27" s="20"/>
      <c r="LSF27" s="28"/>
      <c r="LSG27" s="20"/>
      <c r="LSH27" s="20"/>
      <c r="LSI27" s="29"/>
      <c r="LSJ27" s="33"/>
      <c r="LSK27" s="93"/>
      <c r="LSL27" s="20"/>
      <c r="LSM27" s="28"/>
      <c r="LSN27" s="20"/>
      <c r="LSO27" s="20"/>
      <c r="LSP27" s="29"/>
      <c r="LSQ27" s="33"/>
      <c r="LSR27" s="93"/>
      <c r="LSS27" s="20"/>
      <c r="LST27" s="28"/>
      <c r="LSU27" s="20"/>
      <c r="LSV27" s="20"/>
      <c r="LSW27" s="29"/>
      <c r="LSX27" s="33"/>
      <c r="LSY27" s="93"/>
      <c r="LSZ27" s="20"/>
      <c r="LTA27" s="28"/>
      <c r="LTB27" s="20"/>
      <c r="LTC27" s="20"/>
      <c r="LTD27" s="29"/>
      <c r="LTE27" s="33"/>
      <c r="LTF27" s="93"/>
      <c r="LTG27" s="20"/>
      <c r="LTH27" s="28"/>
      <c r="LTI27" s="20"/>
      <c r="LTJ27" s="20"/>
      <c r="LTK27" s="29"/>
      <c r="LTL27" s="33"/>
      <c r="LTM27" s="93"/>
      <c r="LTN27" s="20"/>
      <c r="LTO27" s="28"/>
      <c r="LTP27" s="20"/>
      <c r="LTQ27" s="20"/>
      <c r="LTR27" s="29"/>
      <c r="LTS27" s="33"/>
      <c r="LTT27" s="93"/>
      <c r="LTU27" s="20"/>
      <c r="LTV27" s="28"/>
      <c r="LTW27" s="20"/>
      <c r="LTX27" s="20"/>
      <c r="LTY27" s="29"/>
      <c r="LTZ27" s="33"/>
      <c r="LUA27" s="93"/>
      <c r="LUB27" s="20"/>
      <c r="LUC27" s="28"/>
      <c r="LUD27" s="20"/>
      <c r="LUE27" s="20"/>
      <c r="LUF27" s="29"/>
      <c r="LUG27" s="33"/>
      <c r="LUH27" s="93"/>
      <c r="LUI27" s="20"/>
      <c r="LUJ27" s="28"/>
      <c r="LUK27" s="20"/>
      <c r="LUL27" s="20"/>
      <c r="LUM27" s="29"/>
      <c r="LUN27" s="33"/>
      <c r="LUO27" s="93"/>
      <c r="LUP27" s="20"/>
      <c r="LUQ27" s="28"/>
      <c r="LUR27" s="20"/>
      <c r="LUS27" s="20"/>
      <c r="LUT27" s="29"/>
      <c r="LUU27" s="33"/>
      <c r="LUV27" s="93"/>
      <c r="LUW27" s="20"/>
      <c r="LUX27" s="28"/>
      <c r="LUY27" s="20"/>
      <c r="LUZ27" s="20"/>
      <c r="LVA27" s="29"/>
      <c r="LVB27" s="33"/>
      <c r="LVC27" s="93"/>
      <c r="LVD27" s="20"/>
      <c r="LVE27" s="28"/>
      <c r="LVF27" s="20"/>
      <c r="LVG27" s="20"/>
      <c r="LVH27" s="29"/>
      <c r="LVI27" s="33"/>
      <c r="LVJ27" s="93"/>
      <c r="LVK27" s="20"/>
      <c r="LVL27" s="28"/>
      <c r="LVM27" s="20"/>
      <c r="LVN27" s="20"/>
      <c r="LVO27" s="29"/>
      <c r="LVP27" s="33"/>
      <c r="LVQ27" s="93"/>
      <c r="LVR27" s="20"/>
      <c r="LVS27" s="28"/>
      <c r="LVT27" s="20"/>
      <c r="LVU27" s="20"/>
      <c r="LVV27" s="29"/>
      <c r="LVW27" s="33"/>
      <c r="LVX27" s="93"/>
      <c r="LVY27" s="20"/>
      <c r="LVZ27" s="28"/>
      <c r="LWA27" s="20"/>
      <c r="LWB27" s="20"/>
      <c r="LWC27" s="29"/>
      <c r="LWD27" s="33"/>
      <c r="LWE27" s="93"/>
      <c r="LWF27" s="20"/>
      <c r="LWG27" s="28"/>
      <c r="LWH27" s="20"/>
      <c r="LWI27" s="20"/>
      <c r="LWJ27" s="29"/>
      <c r="LWK27" s="33"/>
      <c r="LWL27" s="93"/>
      <c r="LWM27" s="20"/>
      <c r="LWN27" s="28"/>
      <c r="LWO27" s="20"/>
      <c r="LWP27" s="20"/>
      <c r="LWQ27" s="29"/>
      <c r="LWR27" s="33"/>
      <c r="LWS27" s="93"/>
      <c r="LWT27" s="20"/>
      <c r="LWU27" s="28"/>
      <c r="LWV27" s="20"/>
      <c r="LWW27" s="20"/>
      <c r="LWX27" s="29"/>
      <c r="LWY27" s="33"/>
      <c r="LWZ27" s="93"/>
      <c r="LXA27" s="20"/>
      <c r="LXB27" s="28"/>
      <c r="LXC27" s="20"/>
      <c r="LXD27" s="20"/>
      <c r="LXE27" s="29"/>
      <c r="LXF27" s="33"/>
      <c r="LXG27" s="93"/>
      <c r="LXH27" s="20"/>
      <c r="LXI27" s="28"/>
      <c r="LXJ27" s="20"/>
      <c r="LXK27" s="20"/>
      <c r="LXL27" s="29"/>
      <c r="LXM27" s="33"/>
      <c r="LXN27" s="93"/>
      <c r="LXO27" s="20"/>
      <c r="LXP27" s="28"/>
      <c r="LXQ27" s="20"/>
      <c r="LXR27" s="20"/>
      <c r="LXS27" s="29"/>
      <c r="LXT27" s="33"/>
      <c r="LXU27" s="93"/>
      <c r="LXV27" s="20"/>
      <c r="LXW27" s="28"/>
      <c r="LXX27" s="20"/>
      <c r="LXY27" s="20"/>
      <c r="LXZ27" s="29"/>
      <c r="LYA27" s="33"/>
      <c r="LYB27" s="93"/>
      <c r="LYC27" s="20"/>
      <c r="LYD27" s="28"/>
      <c r="LYE27" s="20"/>
      <c r="LYF27" s="20"/>
      <c r="LYG27" s="29"/>
      <c r="LYH27" s="33"/>
      <c r="LYI27" s="93"/>
      <c r="LYJ27" s="20"/>
      <c r="LYK27" s="28"/>
      <c r="LYL27" s="20"/>
      <c r="LYM27" s="20"/>
      <c r="LYN27" s="29"/>
      <c r="LYO27" s="33"/>
      <c r="LYP27" s="93"/>
      <c r="LYQ27" s="20"/>
      <c r="LYR27" s="28"/>
      <c r="LYS27" s="20"/>
      <c r="LYT27" s="20"/>
      <c r="LYU27" s="29"/>
      <c r="LYV27" s="33"/>
      <c r="LYW27" s="93"/>
      <c r="LYX27" s="20"/>
      <c r="LYY27" s="28"/>
      <c r="LYZ27" s="20"/>
      <c r="LZA27" s="20"/>
      <c r="LZB27" s="29"/>
      <c r="LZC27" s="33"/>
      <c r="LZD27" s="93"/>
      <c r="LZE27" s="20"/>
      <c r="LZF27" s="28"/>
      <c r="LZG27" s="20"/>
      <c r="LZH27" s="20"/>
      <c r="LZI27" s="29"/>
      <c r="LZJ27" s="33"/>
      <c r="LZK27" s="93"/>
      <c r="LZL27" s="20"/>
      <c r="LZM27" s="28"/>
      <c r="LZN27" s="20"/>
      <c r="LZO27" s="20"/>
      <c r="LZP27" s="29"/>
      <c r="LZQ27" s="33"/>
      <c r="LZR27" s="93"/>
      <c r="LZS27" s="20"/>
      <c r="LZT27" s="28"/>
      <c r="LZU27" s="20"/>
      <c r="LZV27" s="20"/>
      <c r="LZW27" s="29"/>
      <c r="LZX27" s="33"/>
      <c r="LZY27" s="93"/>
      <c r="LZZ27" s="20"/>
      <c r="MAA27" s="28"/>
      <c r="MAB27" s="20"/>
      <c r="MAC27" s="20"/>
      <c r="MAD27" s="29"/>
      <c r="MAE27" s="33"/>
      <c r="MAF27" s="93"/>
      <c r="MAG27" s="20"/>
      <c r="MAH27" s="28"/>
      <c r="MAI27" s="20"/>
      <c r="MAJ27" s="20"/>
      <c r="MAK27" s="29"/>
      <c r="MAL27" s="33"/>
      <c r="MAM27" s="93"/>
      <c r="MAN27" s="20"/>
      <c r="MAO27" s="28"/>
      <c r="MAP27" s="20"/>
      <c r="MAQ27" s="20"/>
      <c r="MAR27" s="29"/>
      <c r="MAS27" s="33"/>
      <c r="MAT27" s="93"/>
      <c r="MAU27" s="20"/>
      <c r="MAV27" s="28"/>
      <c r="MAW27" s="20"/>
      <c r="MAX27" s="20"/>
      <c r="MAY27" s="29"/>
      <c r="MAZ27" s="33"/>
      <c r="MBA27" s="93"/>
      <c r="MBB27" s="20"/>
      <c r="MBC27" s="28"/>
      <c r="MBD27" s="20"/>
      <c r="MBE27" s="20"/>
      <c r="MBF27" s="29"/>
      <c r="MBG27" s="33"/>
      <c r="MBH27" s="93"/>
      <c r="MBI27" s="20"/>
      <c r="MBJ27" s="28"/>
      <c r="MBK27" s="20"/>
      <c r="MBL27" s="20"/>
      <c r="MBM27" s="29"/>
      <c r="MBN27" s="33"/>
      <c r="MBO27" s="93"/>
      <c r="MBP27" s="20"/>
      <c r="MBQ27" s="28"/>
      <c r="MBR27" s="20"/>
      <c r="MBS27" s="20"/>
      <c r="MBT27" s="29"/>
      <c r="MBU27" s="33"/>
      <c r="MBV27" s="93"/>
      <c r="MBW27" s="20"/>
      <c r="MBX27" s="28"/>
      <c r="MBY27" s="20"/>
      <c r="MBZ27" s="20"/>
      <c r="MCA27" s="29"/>
      <c r="MCB27" s="33"/>
      <c r="MCC27" s="93"/>
      <c r="MCD27" s="20"/>
      <c r="MCE27" s="28"/>
      <c r="MCF27" s="20"/>
      <c r="MCG27" s="20"/>
      <c r="MCH27" s="29"/>
      <c r="MCI27" s="33"/>
      <c r="MCJ27" s="93"/>
      <c r="MCK27" s="20"/>
      <c r="MCL27" s="28"/>
      <c r="MCM27" s="20"/>
      <c r="MCN27" s="20"/>
      <c r="MCO27" s="29"/>
      <c r="MCP27" s="33"/>
      <c r="MCQ27" s="93"/>
      <c r="MCR27" s="20"/>
      <c r="MCS27" s="28"/>
      <c r="MCT27" s="20"/>
      <c r="MCU27" s="20"/>
      <c r="MCV27" s="29"/>
      <c r="MCW27" s="33"/>
      <c r="MCX27" s="93"/>
      <c r="MCY27" s="20"/>
      <c r="MCZ27" s="28"/>
      <c r="MDA27" s="20"/>
      <c r="MDB27" s="20"/>
      <c r="MDC27" s="29"/>
      <c r="MDD27" s="33"/>
      <c r="MDE27" s="93"/>
      <c r="MDF27" s="20"/>
      <c r="MDG27" s="28"/>
      <c r="MDH27" s="20"/>
      <c r="MDI27" s="20"/>
      <c r="MDJ27" s="29"/>
      <c r="MDK27" s="33"/>
      <c r="MDL27" s="93"/>
      <c r="MDM27" s="20"/>
      <c r="MDN27" s="28"/>
      <c r="MDO27" s="20"/>
      <c r="MDP27" s="20"/>
      <c r="MDQ27" s="29"/>
      <c r="MDR27" s="33"/>
      <c r="MDS27" s="93"/>
      <c r="MDT27" s="20"/>
      <c r="MDU27" s="28"/>
      <c r="MDV27" s="20"/>
      <c r="MDW27" s="20"/>
      <c r="MDX27" s="29"/>
      <c r="MDY27" s="33"/>
      <c r="MDZ27" s="93"/>
      <c r="MEA27" s="20"/>
      <c r="MEB27" s="28"/>
      <c r="MEC27" s="20"/>
      <c r="MED27" s="20"/>
      <c r="MEE27" s="29"/>
      <c r="MEF27" s="33"/>
      <c r="MEG27" s="93"/>
      <c r="MEH27" s="20"/>
      <c r="MEI27" s="28"/>
      <c r="MEJ27" s="20"/>
      <c r="MEK27" s="20"/>
      <c r="MEL27" s="29"/>
      <c r="MEM27" s="33"/>
      <c r="MEN27" s="93"/>
      <c r="MEO27" s="20"/>
      <c r="MEP27" s="28"/>
      <c r="MEQ27" s="20"/>
      <c r="MER27" s="20"/>
      <c r="MES27" s="29"/>
      <c r="MET27" s="33"/>
      <c r="MEU27" s="93"/>
      <c r="MEV27" s="20"/>
      <c r="MEW27" s="28"/>
      <c r="MEX27" s="20"/>
      <c r="MEY27" s="20"/>
      <c r="MEZ27" s="29"/>
      <c r="MFA27" s="33"/>
      <c r="MFB27" s="93"/>
      <c r="MFC27" s="20"/>
      <c r="MFD27" s="28"/>
      <c r="MFE27" s="20"/>
      <c r="MFF27" s="20"/>
      <c r="MFG27" s="29"/>
      <c r="MFH27" s="33"/>
      <c r="MFI27" s="93"/>
      <c r="MFJ27" s="20"/>
      <c r="MFK27" s="28"/>
      <c r="MFL27" s="20"/>
      <c r="MFM27" s="20"/>
      <c r="MFN27" s="29"/>
      <c r="MFO27" s="33"/>
      <c r="MFP27" s="93"/>
      <c r="MFQ27" s="20"/>
      <c r="MFR27" s="28"/>
      <c r="MFS27" s="20"/>
      <c r="MFT27" s="20"/>
      <c r="MFU27" s="29"/>
      <c r="MFV27" s="33"/>
      <c r="MFW27" s="93"/>
      <c r="MFX27" s="20"/>
      <c r="MFY27" s="28"/>
      <c r="MFZ27" s="20"/>
      <c r="MGA27" s="20"/>
      <c r="MGB27" s="29"/>
      <c r="MGC27" s="33"/>
      <c r="MGD27" s="93"/>
      <c r="MGE27" s="20"/>
      <c r="MGF27" s="28"/>
      <c r="MGG27" s="20"/>
      <c r="MGH27" s="20"/>
      <c r="MGI27" s="29"/>
      <c r="MGJ27" s="33"/>
      <c r="MGK27" s="93"/>
      <c r="MGL27" s="20"/>
      <c r="MGM27" s="28"/>
      <c r="MGN27" s="20"/>
      <c r="MGO27" s="20"/>
      <c r="MGP27" s="29"/>
      <c r="MGQ27" s="33"/>
      <c r="MGR27" s="93"/>
      <c r="MGS27" s="20"/>
      <c r="MGT27" s="28"/>
      <c r="MGU27" s="20"/>
      <c r="MGV27" s="20"/>
      <c r="MGW27" s="29"/>
      <c r="MGX27" s="33"/>
      <c r="MGY27" s="93"/>
      <c r="MGZ27" s="20"/>
      <c r="MHA27" s="28"/>
      <c r="MHB27" s="20"/>
      <c r="MHC27" s="20"/>
      <c r="MHD27" s="29"/>
      <c r="MHE27" s="33"/>
      <c r="MHF27" s="93"/>
      <c r="MHG27" s="20"/>
      <c r="MHH27" s="28"/>
      <c r="MHI27" s="20"/>
      <c r="MHJ27" s="20"/>
      <c r="MHK27" s="29"/>
      <c r="MHL27" s="33"/>
      <c r="MHM27" s="93"/>
      <c r="MHN27" s="20"/>
      <c r="MHO27" s="28"/>
      <c r="MHP27" s="20"/>
      <c r="MHQ27" s="20"/>
      <c r="MHR27" s="29"/>
      <c r="MHS27" s="33"/>
      <c r="MHT27" s="93"/>
      <c r="MHU27" s="20"/>
      <c r="MHV27" s="28"/>
      <c r="MHW27" s="20"/>
      <c r="MHX27" s="20"/>
      <c r="MHY27" s="29"/>
      <c r="MHZ27" s="33"/>
      <c r="MIA27" s="93"/>
      <c r="MIB27" s="20"/>
      <c r="MIC27" s="28"/>
      <c r="MID27" s="20"/>
      <c r="MIE27" s="20"/>
      <c r="MIF27" s="29"/>
      <c r="MIG27" s="33"/>
      <c r="MIH27" s="93"/>
      <c r="MII27" s="20"/>
      <c r="MIJ27" s="28"/>
      <c r="MIK27" s="20"/>
      <c r="MIL27" s="20"/>
      <c r="MIM27" s="29"/>
      <c r="MIN27" s="33"/>
      <c r="MIO27" s="93"/>
      <c r="MIP27" s="20"/>
      <c r="MIQ27" s="28"/>
      <c r="MIR27" s="20"/>
      <c r="MIS27" s="20"/>
      <c r="MIT27" s="29"/>
      <c r="MIU27" s="33"/>
      <c r="MIV27" s="93"/>
      <c r="MIW27" s="20"/>
      <c r="MIX27" s="28"/>
      <c r="MIY27" s="20"/>
      <c r="MIZ27" s="20"/>
      <c r="MJA27" s="29"/>
      <c r="MJB27" s="33"/>
      <c r="MJC27" s="93"/>
      <c r="MJD27" s="20"/>
      <c r="MJE27" s="28"/>
      <c r="MJF27" s="20"/>
      <c r="MJG27" s="20"/>
      <c r="MJH27" s="29"/>
      <c r="MJI27" s="33"/>
      <c r="MJJ27" s="93"/>
      <c r="MJK27" s="20"/>
      <c r="MJL27" s="28"/>
      <c r="MJM27" s="20"/>
      <c r="MJN27" s="20"/>
      <c r="MJO27" s="29"/>
      <c r="MJP27" s="33"/>
      <c r="MJQ27" s="93"/>
      <c r="MJR27" s="20"/>
      <c r="MJS27" s="28"/>
      <c r="MJT27" s="20"/>
      <c r="MJU27" s="20"/>
      <c r="MJV27" s="29"/>
      <c r="MJW27" s="33"/>
      <c r="MJX27" s="93"/>
      <c r="MJY27" s="20"/>
      <c r="MJZ27" s="28"/>
      <c r="MKA27" s="20"/>
      <c r="MKB27" s="20"/>
      <c r="MKC27" s="29"/>
      <c r="MKD27" s="33"/>
      <c r="MKE27" s="93"/>
      <c r="MKF27" s="20"/>
      <c r="MKG27" s="28"/>
      <c r="MKH27" s="20"/>
      <c r="MKI27" s="20"/>
      <c r="MKJ27" s="29"/>
      <c r="MKK27" s="33"/>
      <c r="MKL27" s="93"/>
      <c r="MKM27" s="20"/>
      <c r="MKN27" s="28"/>
      <c r="MKO27" s="20"/>
      <c r="MKP27" s="20"/>
      <c r="MKQ27" s="29"/>
      <c r="MKR27" s="33"/>
      <c r="MKS27" s="93"/>
      <c r="MKT27" s="20"/>
      <c r="MKU27" s="28"/>
      <c r="MKV27" s="20"/>
      <c r="MKW27" s="20"/>
      <c r="MKX27" s="29"/>
      <c r="MKY27" s="33"/>
      <c r="MKZ27" s="93"/>
      <c r="MLA27" s="20"/>
      <c r="MLB27" s="28"/>
      <c r="MLC27" s="20"/>
      <c r="MLD27" s="20"/>
      <c r="MLE27" s="29"/>
      <c r="MLF27" s="33"/>
      <c r="MLG27" s="93"/>
      <c r="MLH27" s="20"/>
      <c r="MLI27" s="28"/>
      <c r="MLJ27" s="20"/>
      <c r="MLK27" s="20"/>
      <c r="MLL27" s="29"/>
      <c r="MLM27" s="33"/>
      <c r="MLN27" s="93"/>
      <c r="MLO27" s="20"/>
      <c r="MLP27" s="28"/>
      <c r="MLQ27" s="20"/>
      <c r="MLR27" s="20"/>
      <c r="MLS27" s="29"/>
      <c r="MLT27" s="33"/>
      <c r="MLU27" s="93"/>
      <c r="MLV27" s="20"/>
      <c r="MLW27" s="28"/>
      <c r="MLX27" s="20"/>
      <c r="MLY27" s="20"/>
      <c r="MLZ27" s="29"/>
      <c r="MMA27" s="33"/>
      <c r="MMB27" s="93"/>
      <c r="MMC27" s="20"/>
      <c r="MMD27" s="28"/>
      <c r="MME27" s="20"/>
      <c r="MMF27" s="20"/>
      <c r="MMG27" s="29"/>
      <c r="MMH27" s="33"/>
      <c r="MMI27" s="93"/>
      <c r="MMJ27" s="20"/>
      <c r="MMK27" s="28"/>
      <c r="MML27" s="20"/>
      <c r="MMM27" s="20"/>
      <c r="MMN27" s="29"/>
      <c r="MMO27" s="33"/>
      <c r="MMP27" s="93"/>
      <c r="MMQ27" s="20"/>
      <c r="MMR27" s="28"/>
      <c r="MMS27" s="20"/>
      <c r="MMT27" s="20"/>
      <c r="MMU27" s="29"/>
      <c r="MMV27" s="33"/>
      <c r="MMW27" s="93"/>
      <c r="MMX27" s="20"/>
      <c r="MMY27" s="28"/>
      <c r="MMZ27" s="20"/>
      <c r="MNA27" s="20"/>
      <c r="MNB27" s="29"/>
      <c r="MNC27" s="33"/>
      <c r="MND27" s="93"/>
      <c r="MNE27" s="20"/>
      <c r="MNF27" s="28"/>
      <c r="MNG27" s="20"/>
      <c r="MNH27" s="20"/>
      <c r="MNI27" s="29"/>
      <c r="MNJ27" s="33"/>
      <c r="MNK27" s="93"/>
      <c r="MNL27" s="20"/>
      <c r="MNM27" s="28"/>
      <c r="MNN27" s="20"/>
      <c r="MNO27" s="20"/>
      <c r="MNP27" s="29"/>
      <c r="MNQ27" s="33"/>
      <c r="MNR27" s="93"/>
      <c r="MNS27" s="20"/>
      <c r="MNT27" s="28"/>
      <c r="MNU27" s="20"/>
      <c r="MNV27" s="20"/>
      <c r="MNW27" s="29"/>
      <c r="MNX27" s="33"/>
      <c r="MNY27" s="93"/>
      <c r="MNZ27" s="20"/>
      <c r="MOA27" s="28"/>
      <c r="MOB27" s="20"/>
      <c r="MOC27" s="20"/>
      <c r="MOD27" s="29"/>
      <c r="MOE27" s="33"/>
      <c r="MOF27" s="93"/>
      <c r="MOG27" s="20"/>
      <c r="MOH27" s="28"/>
      <c r="MOI27" s="20"/>
      <c r="MOJ27" s="20"/>
      <c r="MOK27" s="29"/>
      <c r="MOL27" s="33"/>
      <c r="MOM27" s="93"/>
      <c r="MON27" s="20"/>
      <c r="MOO27" s="28"/>
      <c r="MOP27" s="20"/>
      <c r="MOQ27" s="20"/>
      <c r="MOR27" s="29"/>
      <c r="MOS27" s="33"/>
      <c r="MOT27" s="93"/>
      <c r="MOU27" s="20"/>
      <c r="MOV27" s="28"/>
      <c r="MOW27" s="20"/>
      <c r="MOX27" s="20"/>
      <c r="MOY27" s="29"/>
      <c r="MOZ27" s="33"/>
      <c r="MPA27" s="93"/>
      <c r="MPB27" s="20"/>
      <c r="MPC27" s="28"/>
      <c r="MPD27" s="20"/>
      <c r="MPE27" s="20"/>
      <c r="MPF27" s="29"/>
      <c r="MPG27" s="33"/>
      <c r="MPH27" s="93"/>
      <c r="MPI27" s="20"/>
      <c r="MPJ27" s="28"/>
      <c r="MPK27" s="20"/>
      <c r="MPL27" s="20"/>
      <c r="MPM27" s="29"/>
      <c r="MPN27" s="33"/>
      <c r="MPO27" s="93"/>
      <c r="MPP27" s="20"/>
      <c r="MPQ27" s="28"/>
      <c r="MPR27" s="20"/>
      <c r="MPS27" s="20"/>
      <c r="MPT27" s="29"/>
      <c r="MPU27" s="33"/>
      <c r="MPV27" s="93"/>
      <c r="MPW27" s="20"/>
      <c r="MPX27" s="28"/>
      <c r="MPY27" s="20"/>
      <c r="MPZ27" s="20"/>
      <c r="MQA27" s="29"/>
      <c r="MQB27" s="33"/>
      <c r="MQC27" s="93"/>
      <c r="MQD27" s="20"/>
      <c r="MQE27" s="28"/>
      <c r="MQF27" s="20"/>
      <c r="MQG27" s="20"/>
      <c r="MQH27" s="29"/>
      <c r="MQI27" s="33"/>
      <c r="MQJ27" s="93"/>
      <c r="MQK27" s="20"/>
      <c r="MQL27" s="28"/>
      <c r="MQM27" s="20"/>
      <c r="MQN27" s="20"/>
      <c r="MQO27" s="29"/>
      <c r="MQP27" s="33"/>
      <c r="MQQ27" s="93"/>
      <c r="MQR27" s="20"/>
      <c r="MQS27" s="28"/>
      <c r="MQT27" s="20"/>
      <c r="MQU27" s="20"/>
      <c r="MQV27" s="29"/>
      <c r="MQW27" s="33"/>
      <c r="MQX27" s="93"/>
      <c r="MQY27" s="20"/>
      <c r="MQZ27" s="28"/>
      <c r="MRA27" s="20"/>
      <c r="MRB27" s="20"/>
      <c r="MRC27" s="29"/>
      <c r="MRD27" s="33"/>
      <c r="MRE27" s="93"/>
      <c r="MRF27" s="20"/>
      <c r="MRG27" s="28"/>
      <c r="MRH27" s="20"/>
      <c r="MRI27" s="20"/>
      <c r="MRJ27" s="29"/>
      <c r="MRK27" s="33"/>
      <c r="MRL27" s="93"/>
      <c r="MRM27" s="20"/>
      <c r="MRN27" s="28"/>
      <c r="MRO27" s="20"/>
      <c r="MRP27" s="20"/>
      <c r="MRQ27" s="29"/>
      <c r="MRR27" s="33"/>
      <c r="MRS27" s="93"/>
      <c r="MRT27" s="20"/>
      <c r="MRU27" s="28"/>
      <c r="MRV27" s="20"/>
      <c r="MRW27" s="20"/>
      <c r="MRX27" s="29"/>
      <c r="MRY27" s="33"/>
      <c r="MRZ27" s="93"/>
      <c r="MSA27" s="20"/>
      <c r="MSB27" s="28"/>
      <c r="MSC27" s="20"/>
      <c r="MSD27" s="20"/>
      <c r="MSE27" s="29"/>
      <c r="MSF27" s="33"/>
      <c r="MSG27" s="93"/>
      <c r="MSH27" s="20"/>
      <c r="MSI27" s="28"/>
      <c r="MSJ27" s="20"/>
      <c r="MSK27" s="20"/>
      <c r="MSL27" s="29"/>
      <c r="MSM27" s="33"/>
      <c r="MSN27" s="93"/>
      <c r="MSO27" s="20"/>
      <c r="MSP27" s="28"/>
      <c r="MSQ27" s="20"/>
      <c r="MSR27" s="20"/>
      <c r="MSS27" s="29"/>
      <c r="MST27" s="33"/>
      <c r="MSU27" s="93"/>
      <c r="MSV27" s="20"/>
      <c r="MSW27" s="28"/>
      <c r="MSX27" s="20"/>
      <c r="MSY27" s="20"/>
      <c r="MSZ27" s="29"/>
      <c r="MTA27" s="33"/>
      <c r="MTB27" s="93"/>
      <c r="MTC27" s="20"/>
      <c r="MTD27" s="28"/>
      <c r="MTE27" s="20"/>
      <c r="MTF27" s="20"/>
      <c r="MTG27" s="29"/>
      <c r="MTH27" s="33"/>
      <c r="MTI27" s="93"/>
      <c r="MTJ27" s="20"/>
      <c r="MTK27" s="28"/>
      <c r="MTL27" s="20"/>
      <c r="MTM27" s="20"/>
      <c r="MTN27" s="29"/>
      <c r="MTO27" s="33"/>
      <c r="MTP27" s="93"/>
      <c r="MTQ27" s="20"/>
      <c r="MTR27" s="28"/>
      <c r="MTS27" s="20"/>
      <c r="MTT27" s="20"/>
      <c r="MTU27" s="29"/>
      <c r="MTV27" s="33"/>
      <c r="MTW27" s="93"/>
      <c r="MTX27" s="20"/>
      <c r="MTY27" s="28"/>
      <c r="MTZ27" s="20"/>
      <c r="MUA27" s="20"/>
      <c r="MUB27" s="29"/>
      <c r="MUC27" s="33"/>
      <c r="MUD27" s="93"/>
      <c r="MUE27" s="20"/>
      <c r="MUF27" s="28"/>
      <c r="MUG27" s="20"/>
      <c r="MUH27" s="20"/>
      <c r="MUI27" s="29"/>
      <c r="MUJ27" s="33"/>
      <c r="MUK27" s="93"/>
      <c r="MUL27" s="20"/>
      <c r="MUM27" s="28"/>
      <c r="MUN27" s="20"/>
      <c r="MUO27" s="20"/>
      <c r="MUP27" s="29"/>
      <c r="MUQ27" s="33"/>
      <c r="MUR27" s="93"/>
      <c r="MUS27" s="20"/>
      <c r="MUT27" s="28"/>
      <c r="MUU27" s="20"/>
      <c r="MUV27" s="20"/>
      <c r="MUW27" s="29"/>
      <c r="MUX27" s="33"/>
      <c r="MUY27" s="93"/>
      <c r="MUZ27" s="20"/>
      <c r="MVA27" s="28"/>
      <c r="MVB27" s="20"/>
      <c r="MVC27" s="20"/>
      <c r="MVD27" s="29"/>
      <c r="MVE27" s="33"/>
      <c r="MVF27" s="93"/>
      <c r="MVG27" s="20"/>
      <c r="MVH27" s="28"/>
      <c r="MVI27" s="20"/>
      <c r="MVJ27" s="20"/>
      <c r="MVK27" s="29"/>
      <c r="MVL27" s="33"/>
      <c r="MVM27" s="93"/>
      <c r="MVN27" s="20"/>
      <c r="MVO27" s="28"/>
      <c r="MVP27" s="20"/>
      <c r="MVQ27" s="20"/>
      <c r="MVR27" s="29"/>
      <c r="MVS27" s="33"/>
      <c r="MVT27" s="93"/>
      <c r="MVU27" s="20"/>
      <c r="MVV27" s="28"/>
      <c r="MVW27" s="20"/>
      <c r="MVX27" s="20"/>
      <c r="MVY27" s="29"/>
      <c r="MVZ27" s="33"/>
      <c r="MWA27" s="93"/>
      <c r="MWB27" s="20"/>
      <c r="MWC27" s="28"/>
      <c r="MWD27" s="20"/>
      <c r="MWE27" s="20"/>
      <c r="MWF27" s="29"/>
      <c r="MWG27" s="33"/>
      <c r="MWH27" s="93"/>
      <c r="MWI27" s="20"/>
      <c r="MWJ27" s="28"/>
      <c r="MWK27" s="20"/>
      <c r="MWL27" s="20"/>
      <c r="MWM27" s="29"/>
      <c r="MWN27" s="33"/>
      <c r="MWO27" s="93"/>
      <c r="MWP27" s="20"/>
      <c r="MWQ27" s="28"/>
      <c r="MWR27" s="20"/>
      <c r="MWS27" s="20"/>
      <c r="MWT27" s="29"/>
      <c r="MWU27" s="33"/>
      <c r="MWV27" s="93"/>
      <c r="MWW27" s="20"/>
      <c r="MWX27" s="28"/>
      <c r="MWY27" s="20"/>
      <c r="MWZ27" s="20"/>
      <c r="MXA27" s="29"/>
      <c r="MXB27" s="33"/>
      <c r="MXC27" s="93"/>
      <c r="MXD27" s="20"/>
      <c r="MXE27" s="28"/>
      <c r="MXF27" s="20"/>
      <c r="MXG27" s="20"/>
      <c r="MXH27" s="29"/>
      <c r="MXI27" s="33"/>
      <c r="MXJ27" s="93"/>
      <c r="MXK27" s="20"/>
      <c r="MXL27" s="28"/>
      <c r="MXM27" s="20"/>
      <c r="MXN27" s="20"/>
      <c r="MXO27" s="29"/>
      <c r="MXP27" s="33"/>
      <c r="MXQ27" s="93"/>
      <c r="MXR27" s="20"/>
      <c r="MXS27" s="28"/>
      <c r="MXT27" s="20"/>
      <c r="MXU27" s="20"/>
      <c r="MXV27" s="29"/>
      <c r="MXW27" s="33"/>
      <c r="MXX27" s="93"/>
      <c r="MXY27" s="20"/>
      <c r="MXZ27" s="28"/>
      <c r="MYA27" s="20"/>
      <c r="MYB27" s="20"/>
      <c r="MYC27" s="29"/>
      <c r="MYD27" s="33"/>
      <c r="MYE27" s="93"/>
      <c r="MYF27" s="20"/>
      <c r="MYG27" s="28"/>
      <c r="MYH27" s="20"/>
      <c r="MYI27" s="20"/>
      <c r="MYJ27" s="29"/>
      <c r="MYK27" s="33"/>
      <c r="MYL27" s="93"/>
      <c r="MYM27" s="20"/>
      <c r="MYN27" s="28"/>
      <c r="MYO27" s="20"/>
      <c r="MYP27" s="20"/>
      <c r="MYQ27" s="29"/>
      <c r="MYR27" s="33"/>
      <c r="MYS27" s="93"/>
      <c r="MYT27" s="20"/>
      <c r="MYU27" s="28"/>
      <c r="MYV27" s="20"/>
      <c r="MYW27" s="20"/>
      <c r="MYX27" s="29"/>
      <c r="MYY27" s="33"/>
      <c r="MYZ27" s="93"/>
      <c r="MZA27" s="20"/>
      <c r="MZB27" s="28"/>
      <c r="MZC27" s="20"/>
      <c r="MZD27" s="20"/>
      <c r="MZE27" s="29"/>
      <c r="MZF27" s="33"/>
      <c r="MZG27" s="93"/>
      <c r="MZH27" s="20"/>
      <c r="MZI27" s="28"/>
      <c r="MZJ27" s="20"/>
      <c r="MZK27" s="20"/>
      <c r="MZL27" s="29"/>
      <c r="MZM27" s="33"/>
      <c r="MZN27" s="93"/>
      <c r="MZO27" s="20"/>
      <c r="MZP27" s="28"/>
      <c r="MZQ27" s="20"/>
      <c r="MZR27" s="20"/>
      <c r="MZS27" s="29"/>
      <c r="MZT27" s="33"/>
      <c r="MZU27" s="93"/>
      <c r="MZV27" s="20"/>
      <c r="MZW27" s="28"/>
      <c r="MZX27" s="20"/>
      <c r="MZY27" s="20"/>
      <c r="MZZ27" s="29"/>
      <c r="NAA27" s="33"/>
      <c r="NAB27" s="93"/>
      <c r="NAC27" s="20"/>
      <c r="NAD27" s="28"/>
      <c r="NAE27" s="20"/>
      <c r="NAF27" s="20"/>
      <c r="NAG27" s="29"/>
      <c r="NAH27" s="33"/>
      <c r="NAI27" s="93"/>
      <c r="NAJ27" s="20"/>
      <c r="NAK27" s="28"/>
      <c r="NAL27" s="20"/>
      <c r="NAM27" s="20"/>
      <c r="NAN27" s="29"/>
      <c r="NAO27" s="33"/>
      <c r="NAP27" s="93"/>
      <c r="NAQ27" s="20"/>
      <c r="NAR27" s="28"/>
      <c r="NAS27" s="20"/>
      <c r="NAT27" s="20"/>
      <c r="NAU27" s="29"/>
      <c r="NAV27" s="33"/>
      <c r="NAW27" s="93"/>
      <c r="NAX27" s="20"/>
      <c r="NAY27" s="28"/>
      <c r="NAZ27" s="20"/>
      <c r="NBA27" s="20"/>
      <c r="NBB27" s="29"/>
      <c r="NBC27" s="33"/>
      <c r="NBD27" s="93"/>
      <c r="NBE27" s="20"/>
      <c r="NBF27" s="28"/>
      <c r="NBG27" s="20"/>
      <c r="NBH27" s="20"/>
      <c r="NBI27" s="29"/>
      <c r="NBJ27" s="33"/>
      <c r="NBK27" s="93"/>
      <c r="NBL27" s="20"/>
      <c r="NBM27" s="28"/>
      <c r="NBN27" s="20"/>
      <c r="NBO27" s="20"/>
      <c r="NBP27" s="29"/>
      <c r="NBQ27" s="33"/>
      <c r="NBR27" s="93"/>
      <c r="NBS27" s="20"/>
      <c r="NBT27" s="28"/>
      <c r="NBU27" s="20"/>
      <c r="NBV27" s="20"/>
      <c r="NBW27" s="29"/>
      <c r="NBX27" s="33"/>
      <c r="NBY27" s="93"/>
      <c r="NBZ27" s="20"/>
      <c r="NCA27" s="28"/>
      <c r="NCB27" s="20"/>
      <c r="NCC27" s="20"/>
      <c r="NCD27" s="29"/>
      <c r="NCE27" s="33"/>
      <c r="NCF27" s="93"/>
      <c r="NCG27" s="20"/>
      <c r="NCH27" s="28"/>
      <c r="NCI27" s="20"/>
      <c r="NCJ27" s="20"/>
      <c r="NCK27" s="29"/>
      <c r="NCL27" s="33"/>
      <c r="NCM27" s="93"/>
      <c r="NCN27" s="20"/>
      <c r="NCO27" s="28"/>
      <c r="NCP27" s="20"/>
      <c r="NCQ27" s="20"/>
      <c r="NCR27" s="29"/>
      <c r="NCS27" s="33"/>
      <c r="NCT27" s="93"/>
      <c r="NCU27" s="20"/>
      <c r="NCV27" s="28"/>
      <c r="NCW27" s="20"/>
      <c r="NCX27" s="20"/>
      <c r="NCY27" s="29"/>
      <c r="NCZ27" s="33"/>
      <c r="NDA27" s="93"/>
      <c r="NDB27" s="20"/>
      <c r="NDC27" s="28"/>
      <c r="NDD27" s="20"/>
      <c r="NDE27" s="20"/>
      <c r="NDF27" s="29"/>
      <c r="NDG27" s="33"/>
      <c r="NDH27" s="93"/>
      <c r="NDI27" s="20"/>
      <c r="NDJ27" s="28"/>
      <c r="NDK27" s="20"/>
      <c r="NDL27" s="20"/>
      <c r="NDM27" s="29"/>
      <c r="NDN27" s="33"/>
      <c r="NDO27" s="93"/>
      <c r="NDP27" s="20"/>
      <c r="NDQ27" s="28"/>
      <c r="NDR27" s="20"/>
      <c r="NDS27" s="20"/>
      <c r="NDT27" s="29"/>
      <c r="NDU27" s="33"/>
      <c r="NDV27" s="93"/>
      <c r="NDW27" s="20"/>
      <c r="NDX27" s="28"/>
      <c r="NDY27" s="20"/>
      <c r="NDZ27" s="20"/>
      <c r="NEA27" s="29"/>
      <c r="NEB27" s="33"/>
      <c r="NEC27" s="93"/>
      <c r="NED27" s="20"/>
      <c r="NEE27" s="28"/>
      <c r="NEF27" s="20"/>
      <c r="NEG27" s="20"/>
      <c r="NEH27" s="29"/>
      <c r="NEI27" s="33"/>
      <c r="NEJ27" s="93"/>
      <c r="NEK27" s="20"/>
      <c r="NEL27" s="28"/>
      <c r="NEM27" s="20"/>
      <c r="NEN27" s="20"/>
      <c r="NEO27" s="29"/>
      <c r="NEP27" s="33"/>
      <c r="NEQ27" s="93"/>
      <c r="NER27" s="20"/>
      <c r="NES27" s="28"/>
      <c r="NET27" s="20"/>
      <c r="NEU27" s="20"/>
      <c r="NEV27" s="29"/>
      <c r="NEW27" s="33"/>
      <c r="NEX27" s="93"/>
      <c r="NEY27" s="20"/>
      <c r="NEZ27" s="28"/>
      <c r="NFA27" s="20"/>
      <c r="NFB27" s="20"/>
      <c r="NFC27" s="29"/>
      <c r="NFD27" s="33"/>
      <c r="NFE27" s="93"/>
      <c r="NFF27" s="20"/>
      <c r="NFG27" s="28"/>
      <c r="NFH27" s="20"/>
      <c r="NFI27" s="20"/>
      <c r="NFJ27" s="29"/>
      <c r="NFK27" s="33"/>
      <c r="NFL27" s="93"/>
      <c r="NFM27" s="20"/>
      <c r="NFN27" s="28"/>
      <c r="NFO27" s="20"/>
      <c r="NFP27" s="20"/>
      <c r="NFQ27" s="29"/>
      <c r="NFR27" s="33"/>
      <c r="NFS27" s="93"/>
      <c r="NFT27" s="20"/>
      <c r="NFU27" s="28"/>
      <c r="NFV27" s="20"/>
      <c r="NFW27" s="20"/>
      <c r="NFX27" s="29"/>
      <c r="NFY27" s="33"/>
      <c r="NFZ27" s="93"/>
      <c r="NGA27" s="20"/>
      <c r="NGB27" s="28"/>
      <c r="NGC27" s="20"/>
      <c r="NGD27" s="20"/>
      <c r="NGE27" s="29"/>
      <c r="NGF27" s="33"/>
      <c r="NGG27" s="93"/>
      <c r="NGH27" s="20"/>
      <c r="NGI27" s="28"/>
      <c r="NGJ27" s="20"/>
      <c r="NGK27" s="20"/>
      <c r="NGL27" s="29"/>
      <c r="NGM27" s="33"/>
      <c r="NGN27" s="93"/>
      <c r="NGO27" s="20"/>
      <c r="NGP27" s="28"/>
      <c r="NGQ27" s="20"/>
      <c r="NGR27" s="20"/>
      <c r="NGS27" s="29"/>
      <c r="NGT27" s="33"/>
      <c r="NGU27" s="93"/>
      <c r="NGV27" s="20"/>
      <c r="NGW27" s="28"/>
      <c r="NGX27" s="20"/>
      <c r="NGY27" s="20"/>
      <c r="NGZ27" s="29"/>
      <c r="NHA27" s="33"/>
      <c r="NHB27" s="93"/>
      <c r="NHC27" s="20"/>
      <c r="NHD27" s="28"/>
      <c r="NHE27" s="20"/>
      <c r="NHF27" s="20"/>
      <c r="NHG27" s="29"/>
      <c r="NHH27" s="33"/>
      <c r="NHI27" s="93"/>
      <c r="NHJ27" s="20"/>
      <c r="NHK27" s="28"/>
      <c r="NHL27" s="20"/>
      <c r="NHM27" s="20"/>
      <c r="NHN27" s="29"/>
      <c r="NHO27" s="33"/>
      <c r="NHP27" s="93"/>
      <c r="NHQ27" s="20"/>
      <c r="NHR27" s="28"/>
      <c r="NHS27" s="20"/>
      <c r="NHT27" s="20"/>
      <c r="NHU27" s="29"/>
      <c r="NHV27" s="33"/>
      <c r="NHW27" s="93"/>
      <c r="NHX27" s="20"/>
      <c r="NHY27" s="28"/>
      <c r="NHZ27" s="20"/>
      <c r="NIA27" s="20"/>
      <c r="NIB27" s="29"/>
      <c r="NIC27" s="33"/>
      <c r="NID27" s="93"/>
      <c r="NIE27" s="20"/>
      <c r="NIF27" s="28"/>
      <c r="NIG27" s="20"/>
      <c r="NIH27" s="20"/>
      <c r="NII27" s="29"/>
      <c r="NIJ27" s="33"/>
      <c r="NIK27" s="93"/>
      <c r="NIL27" s="20"/>
      <c r="NIM27" s="28"/>
      <c r="NIN27" s="20"/>
      <c r="NIO27" s="20"/>
      <c r="NIP27" s="29"/>
      <c r="NIQ27" s="33"/>
      <c r="NIR27" s="93"/>
      <c r="NIS27" s="20"/>
      <c r="NIT27" s="28"/>
      <c r="NIU27" s="20"/>
      <c r="NIV27" s="20"/>
      <c r="NIW27" s="29"/>
      <c r="NIX27" s="33"/>
      <c r="NIY27" s="93"/>
      <c r="NIZ27" s="20"/>
      <c r="NJA27" s="28"/>
      <c r="NJB27" s="20"/>
      <c r="NJC27" s="20"/>
      <c r="NJD27" s="29"/>
      <c r="NJE27" s="33"/>
      <c r="NJF27" s="93"/>
      <c r="NJG27" s="20"/>
      <c r="NJH27" s="28"/>
      <c r="NJI27" s="20"/>
      <c r="NJJ27" s="20"/>
      <c r="NJK27" s="29"/>
      <c r="NJL27" s="33"/>
      <c r="NJM27" s="93"/>
      <c r="NJN27" s="20"/>
      <c r="NJO27" s="28"/>
      <c r="NJP27" s="20"/>
      <c r="NJQ27" s="20"/>
      <c r="NJR27" s="29"/>
      <c r="NJS27" s="33"/>
      <c r="NJT27" s="93"/>
      <c r="NJU27" s="20"/>
      <c r="NJV27" s="28"/>
      <c r="NJW27" s="20"/>
      <c r="NJX27" s="20"/>
      <c r="NJY27" s="29"/>
      <c r="NJZ27" s="33"/>
      <c r="NKA27" s="93"/>
      <c r="NKB27" s="20"/>
      <c r="NKC27" s="28"/>
      <c r="NKD27" s="20"/>
      <c r="NKE27" s="20"/>
      <c r="NKF27" s="29"/>
      <c r="NKG27" s="33"/>
      <c r="NKH27" s="93"/>
      <c r="NKI27" s="20"/>
      <c r="NKJ27" s="28"/>
      <c r="NKK27" s="20"/>
      <c r="NKL27" s="20"/>
      <c r="NKM27" s="29"/>
      <c r="NKN27" s="33"/>
      <c r="NKO27" s="93"/>
      <c r="NKP27" s="20"/>
      <c r="NKQ27" s="28"/>
      <c r="NKR27" s="20"/>
      <c r="NKS27" s="20"/>
      <c r="NKT27" s="29"/>
      <c r="NKU27" s="33"/>
      <c r="NKV27" s="93"/>
      <c r="NKW27" s="20"/>
      <c r="NKX27" s="28"/>
      <c r="NKY27" s="20"/>
      <c r="NKZ27" s="20"/>
      <c r="NLA27" s="29"/>
      <c r="NLB27" s="33"/>
      <c r="NLC27" s="93"/>
      <c r="NLD27" s="20"/>
      <c r="NLE27" s="28"/>
      <c r="NLF27" s="20"/>
      <c r="NLG27" s="20"/>
      <c r="NLH27" s="29"/>
      <c r="NLI27" s="33"/>
      <c r="NLJ27" s="93"/>
      <c r="NLK27" s="20"/>
      <c r="NLL27" s="28"/>
      <c r="NLM27" s="20"/>
      <c r="NLN27" s="20"/>
      <c r="NLO27" s="29"/>
      <c r="NLP27" s="33"/>
      <c r="NLQ27" s="93"/>
      <c r="NLR27" s="20"/>
      <c r="NLS27" s="28"/>
      <c r="NLT27" s="20"/>
      <c r="NLU27" s="20"/>
      <c r="NLV27" s="29"/>
      <c r="NLW27" s="33"/>
      <c r="NLX27" s="93"/>
      <c r="NLY27" s="20"/>
      <c r="NLZ27" s="28"/>
      <c r="NMA27" s="20"/>
      <c r="NMB27" s="20"/>
      <c r="NMC27" s="29"/>
      <c r="NMD27" s="33"/>
      <c r="NME27" s="93"/>
      <c r="NMF27" s="20"/>
      <c r="NMG27" s="28"/>
      <c r="NMH27" s="20"/>
      <c r="NMI27" s="20"/>
      <c r="NMJ27" s="29"/>
      <c r="NMK27" s="33"/>
      <c r="NML27" s="93"/>
      <c r="NMM27" s="20"/>
      <c r="NMN27" s="28"/>
      <c r="NMO27" s="20"/>
      <c r="NMP27" s="20"/>
      <c r="NMQ27" s="29"/>
      <c r="NMR27" s="33"/>
      <c r="NMS27" s="93"/>
      <c r="NMT27" s="20"/>
      <c r="NMU27" s="28"/>
      <c r="NMV27" s="20"/>
      <c r="NMW27" s="20"/>
      <c r="NMX27" s="29"/>
      <c r="NMY27" s="33"/>
      <c r="NMZ27" s="93"/>
      <c r="NNA27" s="20"/>
      <c r="NNB27" s="28"/>
      <c r="NNC27" s="20"/>
      <c r="NND27" s="20"/>
      <c r="NNE27" s="29"/>
      <c r="NNF27" s="33"/>
      <c r="NNG27" s="93"/>
      <c r="NNH27" s="20"/>
      <c r="NNI27" s="28"/>
      <c r="NNJ27" s="20"/>
      <c r="NNK27" s="20"/>
      <c r="NNL27" s="29"/>
      <c r="NNM27" s="33"/>
      <c r="NNN27" s="93"/>
      <c r="NNO27" s="20"/>
      <c r="NNP27" s="28"/>
      <c r="NNQ27" s="20"/>
      <c r="NNR27" s="20"/>
      <c r="NNS27" s="29"/>
      <c r="NNT27" s="33"/>
      <c r="NNU27" s="93"/>
      <c r="NNV27" s="20"/>
      <c r="NNW27" s="28"/>
      <c r="NNX27" s="20"/>
      <c r="NNY27" s="20"/>
      <c r="NNZ27" s="29"/>
      <c r="NOA27" s="33"/>
      <c r="NOB27" s="93"/>
      <c r="NOC27" s="20"/>
      <c r="NOD27" s="28"/>
      <c r="NOE27" s="20"/>
      <c r="NOF27" s="20"/>
      <c r="NOG27" s="29"/>
      <c r="NOH27" s="33"/>
      <c r="NOI27" s="93"/>
      <c r="NOJ27" s="20"/>
      <c r="NOK27" s="28"/>
      <c r="NOL27" s="20"/>
      <c r="NOM27" s="20"/>
      <c r="NON27" s="29"/>
      <c r="NOO27" s="33"/>
      <c r="NOP27" s="93"/>
      <c r="NOQ27" s="20"/>
      <c r="NOR27" s="28"/>
      <c r="NOS27" s="20"/>
      <c r="NOT27" s="20"/>
      <c r="NOU27" s="29"/>
      <c r="NOV27" s="33"/>
      <c r="NOW27" s="93"/>
      <c r="NOX27" s="20"/>
      <c r="NOY27" s="28"/>
      <c r="NOZ27" s="20"/>
      <c r="NPA27" s="20"/>
      <c r="NPB27" s="29"/>
      <c r="NPC27" s="33"/>
      <c r="NPD27" s="93"/>
      <c r="NPE27" s="20"/>
      <c r="NPF27" s="28"/>
      <c r="NPG27" s="20"/>
      <c r="NPH27" s="20"/>
      <c r="NPI27" s="29"/>
      <c r="NPJ27" s="33"/>
      <c r="NPK27" s="93"/>
      <c r="NPL27" s="20"/>
      <c r="NPM27" s="28"/>
      <c r="NPN27" s="20"/>
      <c r="NPO27" s="20"/>
      <c r="NPP27" s="29"/>
      <c r="NPQ27" s="33"/>
      <c r="NPR27" s="93"/>
      <c r="NPS27" s="20"/>
      <c r="NPT27" s="28"/>
      <c r="NPU27" s="20"/>
      <c r="NPV27" s="20"/>
      <c r="NPW27" s="29"/>
      <c r="NPX27" s="33"/>
      <c r="NPY27" s="93"/>
      <c r="NPZ27" s="20"/>
      <c r="NQA27" s="28"/>
      <c r="NQB27" s="20"/>
      <c r="NQC27" s="20"/>
      <c r="NQD27" s="29"/>
      <c r="NQE27" s="33"/>
      <c r="NQF27" s="93"/>
      <c r="NQG27" s="20"/>
      <c r="NQH27" s="28"/>
      <c r="NQI27" s="20"/>
      <c r="NQJ27" s="20"/>
      <c r="NQK27" s="29"/>
      <c r="NQL27" s="33"/>
      <c r="NQM27" s="93"/>
      <c r="NQN27" s="20"/>
      <c r="NQO27" s="28"/>
      <c r="NQP27" s="20"/>
      <c r="NQQ27" s="20"/>
      <c r="NQR27" s="29"/>
      <c r="NQS27" s="33"/>
      <c r="NQT27" s="93"/>
      <c r="NQU27" s="20"/>
      <c r="NQV27" s="28"/>
      <c r="NQW27" s="20"/>
      <c r="NQX27" s="20"/>
      <c r="NQY27" s="29"/>
      <c r="NQZ27" s="33"/>
      <c r="NRA27" s="93"/>
      <c r="NRB27" s="20"/>
      <c r="NRC27" s="28"/>
      <c r="NRD27" s="20"/>
      <c r="NRE27" s="20"/>
      <c r="NRF27" s="29"/>
      <c r="NRG27" s="33"/>
      <c r="NRH27" s="93"/>
      <c r="NRI27" s="20"/>
      <c r="NRJ27" s="28"/>
      <c r="NRK27" s="20"/>
      <c r="NRL27" s="20"/>
      <c r="NRM27" s="29"/>
      <c r="NRN27" s="33"/>
      <c r="NRO27" s="93"/>
      <c r="NRP27" s="20"/>
      <c r="NRQ27" s="28"/>
      <c r="NRR27" s="20"/>
      <c r="NRS27" s="20"/>
      <c r="NRT27" s="29"/>
      <c r="NRU27" s="33"/>
      <c r="NRV27" s="93"/>
      <c r="NRW27" s="20"/>
      <c r="NRX27" s="28"/>
      <c r="NRY27" s="20"/>
      <c r="NRZ27" s="20"/>
      <c r="NSA27" s="29"/>
      <c r="NSB27" s="33"/>
      <c r="NSC27" s="93"/>
      <c r="NSD27" s="20"/>
      <c r="NSE27" s="28"/>
      <c r="NSF27" s="20"/>
      <c r="NSG27" s="20"/>
      <c r="NSH27" s="29"/>
      <c r="NSI27" s="33"/>
      <c r="NSJ27" s="93"/>
      <c r="NSK27" s="20"/>
      <c r="NSL27" s="28"/>
      <c r="NSM27" s="20"/>
      <c r="NSN27" s="20"/>
      <c r="NSO27" s="29"/>
      <c r="NSP27" s="33"/>
      <c r="NSQ27" s="93"/>
      <c r="NSR27" s="20"/>
      <c r="NSS27" s="28"/>
      <c r="NST27" s="20"/>
      <c r="NSU27" s="20"/>
      <c r="NSV27" s="29"/>
      <c r="NSW27" s="33"/>
      <c r="NSX27" s="93"/>
      <c r="NSY27" s="20"/>
      <c r="NSZ27" s="28"/>
      <c r="NTA27" s="20"/>
      <c r="NTB27" s="20"/>
      <c r="NTC27" s="29"/>
      <c r="NTD27" s="33"/>
      <c r="NTE27" s="93"/>
      <c r="NTF27" s="20"/>
      <c r="NTG27" s="28"/>
      <c r="NTH27" s="20"/>
      <c r="NTI27" s="20"/>
      <c r="NTJ27" s="29"/>
      <c r="NTK27" s="33"/>
      <c r="NTL27" s="93"/>
      <c r="NTM27" s="20"/>
      <c r="NTN27" s="28"/>
      <c r="NTO27" s="20"/>
      <c r="NTP27" s="20"/>
      <c r="NTQ27" s="29"/>
      <c r="NTR27" s="33"/>
      <c r="NTS27" s="93"/>
      <c r="NTT27" s="20"/>
      <c r="NTU27" s="28"/>
      <c r="NTV27" s="20"/>
      <c r="NTW27" s="20"/>
      <c r="NTX27" s="29"/>
      <c r="NTY27" s="33"/>
      <c r="NTZ27" s="93"/>
      <c r="NUA27" s="20"/>
      <c r="NUB27" s="28"/>
      <c r="NUC27" s="20"/>
      <c r="NUD27" s="20"/>
      <c r="NUE27" s="29"/>
      <c r="NUF27" s="33"/>
      <c r="NUG27" s="93"/>
      <c r="NUH27" s="20"/>
      <c r="NUI27" s="28"/>
      <c r="NUJ27" s="20"/>
      <c r="NUK27" s="20"/>
      <c r="NUL27" s="29"/>
      <c r="NUM27" s="33"/>
      <c r="NUN27" s="93"/>
      <c r="NUO27" s="20"/>
      <c r="NUP27" s="28"/>
      <c r="NUQ27" s="20"/>
      <c r="NUR27" s="20"/>
      <c r="NUS27" s="29"/>
      <c r="NUT27" s="33"/>
      <c r="NUU27" s="93"/>
      <c r="NUV27" s="20"/>
      <c r="NUW27" s="28"/>
      <c r="NUX27" s="20"/>
      <c r="NUY27" s="20"/>
      <c r="NUZ27" s="29"/>
      <c r="NVA27" s="33"/>
      <c r="NVB27" s="93"/>
      <c r="NVC27" s="20"/>
      <c r="NVD27" s="28"/>
      <c r="NVE27" s="20"/>
      <c r="NVF27" s="20"/>
      <c r="NVG27" s="29"/>
      <c r="NVH27" s="33"/>
      <c r="NVI27" s="93"/>
      <c r="NVJ27" s="20"/>
      <c r="NVK27" s="28"/>
      <c r="NVL27" s="20"/>
      <c r="NVM27" s="20"/>
      <c r="NVN27" s="29"/>
      <c r="NVO27" s="33"/>
      <c r="NVP27" s="93"/>
      <c r="NVQ27" s="20"/>
      <c r="NVR27" s="28"/>
      <c r="NVS27" s="20"/>
      <c r="NVT27" s="20"/>
      <c r="NVU27" s="29"/>
      <c r="NVV27" s="33"/>
      <c r="NVW27" s="93"/>
      <c r="NVX27" s="20"/>
      <c r="NVY27" s="28"/>
      <c r="NVZ27" s="20"/>
      <c r="NWA27" s="20"/>
      <c r="NWB27" s="29"/>
      <c r="NWC27" s="33"/>
      <c r="NWD27" s="93"/>
      <c r="NWE27" s="20"/>
      <c r="NWF27" s="28"/>
      <c r="NWG27" s="20"/>
      <c r="NWH27" s="20"/>
      <c r="NWI27" s="29"/>
      <c r="NWJ27" s="33"/>
      <c r="NWK27" s="93"/>
      <c r="NWL27" s="20"/>
      <c r="NWM27" s="28"/>
      <c r="NWN27" s="20"/>
      <c r="NWO27" s="20"/>
      <c r="NWP27" s="29"/>
      <c r="NWQ27" s="33"/>
      <c r="NWR27" s="93"/>
      <c r="NWS27" s="20"/>
      <c r="NWT27" s="28"/>
      <c r="NWU27" s="20"/>
      <c r="NWV27" s="20"/>
      <c r="NWW27" s="29"/>
      <c r="NWX27" s="33"/>
      <c r="NWY27" s="93"/>
      <c r="NWZ27" s="20"/>
      <c r="NXA27" s="28"/>
      <c r="NXB27" s="20"/>
      <c r="NXC27" s="20"/>
      <c r="NXD27" s="29"/>
      <c r="NXE27" s="33"/>
      <c r="NXF27" s="93"/>
      <c r="NXG27" s="20"/>
      <c r="NXH27" s="28"/>
      <c r="NXI27" s="20"/>
      <c r="NXJ27" s="20"/>
      <c r="NXK27" s="29"/>
      <c r="NXL27" s="33"/>
      <c r="NXM27" s="93"/>
      <c r="NXN27" s="20"/>
      <c r="NXO27" s="28"/>
      <c r="NXP27" s="20"/>
      <c r="NXQ27" s="20"/>
      <c r="NXR27" s="29"/>
      <c r="NXS27" s="33"/>
      <c r="NXT27" s="93"/>
      <c r="NXU27" s="20"/>
      <c r="NXV27" s="28"/>
      <c r="NXW27" s="20"/>
      <c r="NXX27" s="20"/>
      <c r="NXY27" s="29"/>
      <c r="NXZ27" s="33"/>
      <c r="NYA27" s="93"/>
      <c r="NYB27" s="20"/>
      <c r="NYC27" s="28"/>
      <c r="NYD27" s="20"/>
      <c r="NYE27" s="20"/>
      <c r="NYF27" s="29"/>
      <c r="NYG27" s="33"/>
      <c r="NYH27" s="93"/>
      <c r="NYI27" s="20"/>
      <c r="NYJ27" s="28"/>
      <c r="NYK27" s="20"/>
      <c r="NYL27" s="20"/>
      <c r="NYM27" s="29"/>
      <c r="NYN27" s="33"/>
      <c r="NYO27" s="93"/>
      <c r="NYP27" s="20"/>
      <c r="NYQ27" s="28"/>
      <c r="NYR27" s="20"/>
      <c r="NYS27" s="20"/>
      <c r="NYT27" s="29"/>
      <c r="NYU27" s="33"/>
      <c r="NYV27" s="93"/>
      <c r="NYW27" s="20"/>
      <c r="NYX27" s="28"/>
      <c r="NYY27" s="20"/>
      <c r="NYZ27" s="20"/>
      <c r="NZA27" s="29"/>
      <c r="NZB27" s="33"/>
      <c r="NZC27" s="93"/>
      <c r="NZD27" s="20"/>
      <c r="NZE27" s="28"/>
      <c r="NZF27" s="20"/>
      <c r="NZG27" s="20"/>
      <c r="NZH27" s="29"/>
      <c r="NZI27" s="33"/>
      <c r="NZJ27" s="93"/>
      <c r="NZK27" s="20"/>
      <c r="NZL27" s="28"/>
      <c r="NZM27" s="20"/>
      <c r="NZN27" s="20"/>
      <c r="NZO27" s="29"/>
      <c r="NZP27" s="33"/>
      <c r="NZQ27" s="93"/>
      <c r="NZR27" s="20"/>
      <c r="NZS27" s="28"/>
      <c r="NZT27" s="20"/>
      <c r="NZU27" s="20"/>
      <c r="NZV27" s="29"/>
      <c r="NZW27" s="33"/>
      <c r="NZX27" s="93"/>
      <c r="NZY27" s="20"/>
      <c r="NZZ27" s="28"/>
      <c r="OAA27" s="20"/>
      <c r="OAB27" s="20"/>
      <c r="OAC27" s="29"/>
      <c r="OAD27" s="33"/>
      <c r="OAE27" s="93"/>
      <c r="OAF27" s="20"/>
      <c r="OAG27" s="28"/>
      <c r="OAH27" s="20"/>
      <c r="OAI27" s="20"/>
      <c r="OAJ27" s="29"/>
      <c r="OAK27" s="33"/>
      <c r="OAL27" s="93"/>
      <c r="OAM27" s="20"/>
      <c r="OAN27" s="28"/>
      <c r="OAO27" s="20"/>
      <c r="OAP27" s="20"/>
      <c r="OAQ27" s="29"/>
      <c r="OAR27" s="33"/>
      <c r="OAS27" s="93"/>
      <c r="OAT27" s="20"/>
      <c r="OAU27" s="28"/>
      <c r="OAV27" s="20"/>
      <c r="OAW27" s="20"/>
      <c r="OAX27" s="29"/>
      <c r="OAY27" s="33"/>
      <c r="OAZ27" s="93"/>
      <c r="OBA27" s="20"/>
      <c r="OBB27" s="28"/>
      <c r="OBC27" s="20"/>
      <c r="OBD27" s="20"/>
      <c r="OBE27" s="29"/>
      <c r="OBF27" s="33"/>
      <c r="OBG27" s="93"/>
      <c r="OBH27" s="20"/>
      <c r="OBI27" s="28"/>
      <c r="OBJ27" s="20"/>
      <c r="OBK27" s="20"/>
      <c r="OBL27" s="29"/>
      <c r="OBM27" s="33"/>
      <c r="OBN27" s="93"/>
      <c r="OBO27" s="20"/>
      <c r="OBP27" s="28"/>
      <c r="OBQ27" s="20"/>
      <c r="OBR27" s="20"/>
      <c r="OBS27" s="29"/>
      <c r="OBT27" s="33"/>
      <c r="OBU27" s="93"/>
      <c r="OBV27" s="20"/>
      <c r="OBW27" s="28"/>
      <c r="OBX27" s="20"/>
      <c r="OBY27" s="20"/>
      <c r="OBZ27" s="29"/>
      <c r="OCA27" s="33"/>
      <c r="OCB27" s="93"/>
      <c r="OCC27" s="20"/>
      <c r="OCD27" s="28"/>
      <c r="OCE27" s="20"/>
      <c r="OCF27" s="20"/>
      <c r="OCG27" s="29"/>
      <c r="OCH27" s="33"/>
      <c r="OCI27" s="93"/>
      <c r="OCJ27" s="20"/>
      <c r="OCK27" s="28"/>
      <c r="OCL27" s="20"/>
      <c r="OCM27" s="20"/>
      <c r="OCN27" s="29"/>
      <c r="OCO27" s="33"/>
      <c r="OCP27" s="93"/>
      <c r="OCQ27" s="20"/>
      <c r="OCR27" s="28"/>
      <c r="OCS27" s="20"/>
      <c r="OCT27" s="20"/>
      <c r="OCU27" s="29"/>
      <c r="OCV27" s="33"/>
      <c r="OCW27" s="93"/>
      <c r="OCX27" s="20"/>
      <c r="OCY27" s="28"/>
      <c r="OCZ27" s="20"/>
      <c r="ODA27" s="20"/>
      <c r="ODB27" s="29"/>
      <c r="ODC27" s="33"/>
      <c r="ODD27" s="93"/>
      <c r="ODE27" s="20"/>
      <c r="ODF27" s="28"/>
      <c r="ODG27" s="20"/>
      <c r="ODH27" s="20"/>
      <c r="ODI27" s="29"/>
      <c r="ODJ27" s="33"/>
      <c r="ODK27" s="93"/>
      <c r="ODL27" s="20"/>
      <c r="ODM27" s="28"/>
      <c r="ODN27" s="20"/>
      <c r="ODO27" s="20"/>
      <c r="ODP27" s="29"/>
      <c r="ODQ27" s="33"/>
      <c r="ODR27" s="93"/>
      <c r="ODS27" s="20"/>
      <c r="ODT27" s="28"/>
      <c r="ODU27" s="20"/>
      <c r="ODV27" s="20"/>
      <c r="ODW27" s="29"/>
      <c r="ODX27" s="33"/>
      <c r="ODY27" s="93"/>
      <c r="ODZ27" s="20"/>
      <c r="OEA27" s="28"/>
      <c r="OEB27" s="20"/>
      <c r="OEC27" s="20"/>
      <c r="OED27" s="29"/>
      <c r="OEE27" s="33"/>
      <c r="OEF27" s="93"/>
      <c r="OEG27" s="20"/>
      <c r="OEH27" s="28"/>
      <c r="OEI27" s="20"/>
      <c r="OEJ27" s="20"/>
      <c r="OEK27" s="29"/>
      <c r="OEL27" s="33"/>
      <c r="OEM27" s="93"/>
      <c r="OEN27" s="20"/>
      <c r="OEO27" s="28"/>
      <c r="OEP27" s="20"/>
      <c r="OEQ27" s="20"/>
      <c r="OER27" s="29"/>
      <c r="OES27" s="33"/>
      <c r="OET27" s="93"/>
      <c r="OEU27" s="20"/>
      <c r="OEV27" s="28"/>
      <c r="OEW27" s="20"/>
      <c r="OEX27" s="20"/>
      <c r="OEY27" s="29"/>
      <c r="OEZ27" s="33"/>
      <c r="OFA27" s="93"/>
      <c r="OFB27" s="20"/>
      <c r="OFC27" s="28"/>
      <c r="OFD27" s="20"/>
      <c r="OFE27" s="20"/>
      <c r="OFF27" s="29"/>
      <c r="OFG27" s="33"/>
      <c r="OFH27" s="93"/>
      <c r="OFI27" s="20"/>
      <c r="OFJ27" s="28"/>
      <c r="OFK27" s="20"/>
      <c r="OFL27" s="20"/>
      <c r="OFM27" s="29"/>
      <c r="OFN27" s="33"/>
      <c r="OFO27" s="93"/>
      <c r="OFP27" s="20"/>
      <c r="OFQ27" s="28"/>
      <c r="OFR27" s="20"/>
      <c r="OFS27" s="20"/>
      <c r="OFT27" s="29"/>
      <c r="OFU27" s="33"/>
      <c r="OFV27" s="93"/>
      <c r="OFW27" s="20"/>
      <c r="OFX27" s="28"/>
      <c r="OFY27" s="20"/>
      <c r="OFZ27" s="20"/>
      <c r="OGA27" s="29"/>
      <c r="OGB27" s="33"/>
      <c r="OGC27" s="93"/>
      <c r="OGD27" s="20"/>
      <c r="OGE27" s="28"/>
      <c r="OGF27" s="20"/>
      <c r="OGG27" s="20"/>
      <c r="OGH27" s="29"/>
      <c r="OGI27" s="33"/>
      <c r="OGJ27" s="93"/>
      <c r="OGK27" s="20"/>
      <c r="OGL27" s="28"/>
      <c r="OGM27" s="20"/>
      <c r="OGN27" s="20"/>
      <c r="OGO27" s="29"/>
      <c r="OGP27" s="33"/>
      <c r="OGQ27" s="93"/>
      <c r="OGR27" s="20"/>
      <c r="OGS27" s="28"/>
      <c r="OGT27" s="20"/>
      <c r="OGU27" s="20"/>
      <c r="OGV27" s="29"/>
      <c r="OGW27" s="33"/>
      <c r="OGX27" s="93"/>
      <c r="OGY27" s="20"/>
      <c r="OGZ27" s="28"/>
      <c r="OHA27" s="20"/>
      <c r="OHB27" s="20"/>
      <c r="OHC27" s="29"/>
      <c r="OHD27" s="33"/>
      <c r="OHE27" s="93"/>
      <c r="OHF27" s="20"/>
      <c r="OHG27" s="28"/>
      <c r="OHH27" s="20"/>
      <c r="OHI27" s="20"/>
      <c r="OHJ27" s="29"/>
      <c r="OHK27" s="33"/>
      <c r="OHL27" s="93"/>
      <c r="OHM27" s="20"/>
      <c r="OHN27" s="28"/>
      <c r="OHO27" s="20"/>
      <c r="OHP27" s="20"/>
      <c r="OHQ27" s="29"/>
      <c r="OHR27" s="33"/>
      <c r="OHS27" s="93"/>
      <c r="OHT27" s="20"/>
      <c r="OHU27" s="28"/>
      <c r="OHV27" s="20"/>
      <c r="OHW27" s="20"/>
      <c r="OHX27" s="29"/>
      <c r="OHY27" s="33"/>
      <c r="OHZ27" s="93"/>
      <c r="OIA27" s="20"/>
      <c r="OIB27" s="28"/>
      <c r="OIC27" s="20"/>
      <c r="OID27" s="20"/>
      <c r="OIE27" s="29"/>
      <c r="OIF27" s="33"/>
      <c r="OIG27" s="93"/>
      <c r="OIH27" s="20"/>
      <c r="OII27" s="28"/>
      <c r="OIJ27" s="20"/>
      <c r="OIK27" s="20"/>
      <c r="OIL27" s="29"/>
      <c r="OIM27" s="33"/>
      <c r="OIN27" s="93"/>
      <c r="OIO27" s="20"/>
      <c r="OIP27" s="28"/>
      <c r="OIQ27" s="20"/>
      <c r="OIR27" s="20"/>
      <c r="OIS27" s="29"/>
      <c r="OIT27" s="33"/>
      <c r="OIU27" s="93"/>
      <c r="OIV27" s="20"/>
      <c r="OIW27" s="28"/>
      <c r="OIX27" s="20"/>
      <c r="OIY27" s="20"/>
      <c r="OIZ27" s="29"/>
      <c r="OJA27" s="33"/>
      <c r="OJB27" s="93"/>
      <c r="OJC27" s="20"/>
      <c r="OJD27" s="28"/>
      <c r="OJE27" s="20"/>
      <c r="OJF27" s="20"/>
      <c r="OJG27" s="29"/>
      <c r="OJH27" s="33"/>
      <c r="OJI27" s="93"/>
      <c r="OJJ27" s="20"/>
      <c r="OJK27" s="28"/>
      <c r="OJL27" s="20"/>
      <c r="OJM27" s="20"/>
      <c r="OJN27" s="29"/>
      <c r="OJO27" s="33"/>
      <c r="OJP27" s="93"/>
      <c r="OJQ27" s="20"/>
      <c r="OJR27" s="28"/>
      <c r="OJS27" s="20"/>
      <c r="OJT27" s="20"/>
      <c r="OJU27" s="29"/>
      <c r="OJV27" s="33"/>
      <c r="OJW27" s="93"/>
      <c r="OJX27" s="20"/>
      <c r="OJY27" s="28"/>
      <c r="OJZ27" s="20"/>
      <c r="OKA27" s="20"/>
      <c r="OKB27" s="29"/>
      <c r="OKC27" s="33"/>
      <c r="OKD27" s="93"/>
      <c r="OKE27" s="20"/>
      <c r="OKF27" s="28"/>
      <c r="OKG27" s="20"/>
      <c r="OKH27" s="20"/>
      <c r="OKI27" s="29"/>
      <c r="OKJ27" s="33"/>
      <c r="OKK27" s="93"/>
      <c r="OKL27" s="20"/>
      <c r="OKM27" s="28"/>
      <c r="OKN27" s="20"/>
      <c r="OKO27" s="20"/>
      <c r="OKP27" s="29"/>
      <c r="OKQ27" s="33"/>
      <c r="OKR27" s="93"/>
      <c r="OKS27" s="20"/>
      <c r="OKT27" s="28"/>
      <c r="OKU27" s="20"/>
      <c r="OKV27" s="20"/>
      <c r="OKW27" s="29"/>
      <c r="OKX27" s="33"/>
      <c r="OKY27" s="93"/>
      <c r="OKZ27" s="20"/>
      <c r="OLA27" s="28"/>
      <c r="OLB27" s="20"/>
      <c r="OLC27" s="20"/>
      <c r="OLD27" s="29"/>
      <c r="OLE27" s="33"/>
      <c r="OLF27" s="93"/>
      <c r="OLG27" s="20"/>
      <c r="OLH27" s="28"/>
      <c r="OLI27" s="20"/>
      <c r="OLJ27" s="20"/>
      <c r="OLK27" s="29"/>
      <c r="OLL27" s="33"/>
      <c r="OLM27" s="93"/>
      <c r="OLN27" s="20"/>
      <c r="OLO27" s="28"/>
      <c r="OLP27" s="20"/>
      <c r="OLQ27" s="20"/>
      <c r="OLR27" s="29"/>
      <c r="OLS27" s="33"/>
      <c r="OLT27" s="93"/>
      <c r="OLU27" s="20"/>
      <c r="OLV27" s="28"/>
      <c r="OLW27" s="20"/>
      <c r="OLX27" s="20"/>
      <c r="OLY27" s="29"/>
      <c r="OLZ27" s="33"/>
      <c r="OMA27" s="93"/>
      <c r="OMB27" s="20"/>
      <c r="OMC27" s="28"/>
      <c r="OMD27" s="20"/>
      <c r="OME27" s="20"/>
      <c r="OMF27" s="29"/>
      <c r="OMG27" s="33"/>
      <c r="OMH27" s="93"/>
      <c r="OMI27" s="20"/>
      <c r="OMJ27" s="28"/>
      <c r="OMK27" s="20"/>
      <c r="OML27" s="20"/>
      <c r="OMM27" s="29"/>
      <c r="OMN27" s="33"/>
      <c r="OMO27" s="93"/>
      <c r="OMP27" s="20"/>
      <c r="OMQ27" s="28"/>
      <c r="OMR27" s="20"/>
      <c r="OMS27" s="20"/>
      <c r="OMT27" s="29"/>
      <c r="OMU27" s="33"/>
      <c r="OMV27" s="93"/>
      <c r="OMW27" s="20"/>
      <c r="OMX27" s="28"/>
      <c r="OMY27" s="20"/>
      <c r="OMZ27" s="20"/>
      <c r="ONA27" s="29"/>
      <c r="ONB27" s="33"/>
      <c r="ONC27" s="93"/>
      <c r="OND27" s="20"/>
      <c r="ONE27" s="28"/>
      <c r="ONF27" s="20"/>
      <c r="ONG27" s="20"/>
      <c r="ONH27" s="29"/>
      <c r="ONI27" s="33"/>
      <c r="ONJ27" s="93"/>
      <c r="ONK27" s="20"/>
      <c r="ONL27" s="28"/>
      <c r="ONM27" s="20"/>
      <c r="ONN27" s="20"/>
      <c r="ONO27" s="29"/>
      <c r="ONP27" s="33"/>
      <c r="ONQ27" s="93"/>
      <c r="ONR27" s="20"/>
      <c r="ONS27" s="28"/>
      <c r="ONT27" s="20"/>
      <c r="ONU27" s="20"/>
      <c r="ONV27" s="29"/>
      <c r="ONW27" s="33"/>
      <c r="ONX27" s="93"/>
      <c r="ONY27" s="20"/>
      <c r="ONZ27" s="28"/>
      <c r="OOA27" s="20"/>
      <c r="OOB27" s="20"/>
      <c r="OOC27" s="29"/>
      <c r="OOD27" s="33"/>
      <c r="OOE27" s="93"/>
      <c r="OOF27" s="20"/>
      <c r="OOG27" s="28"/>
      <c r="OOH27" s="20"/>
      <c r="OOI27" s="20"/>
      <c r="OOJ27" s="29"/>
      <c r="OOK27" s="33"/>
      <c r="OOL27" s="93"/>
      <c r="OOM27" s="20"/>
      <c r="OON27" s="28"/>
      <c r="OOO27" s="20"/>
      <c r="OOP27" s="20"/>
      <c r="OOQ27" s="29"/>
      <c r="OOR27" s="33"/>
      <c r="OOS27" s="93"/>
      <c r="OOT27" s="20"/>
      <c r="OOU27" s="28"/>
      <c r="OOV27" s="20"/>
      <c r="OOW27" s="20"/>
      <c r="OOX27" s="29"/>
      <c r="OOY27" s="33"/>
      <c r="OOZ27" s="93"/>
      <c r="OPA27" s="20"/>
      <c r="OPB27" s="28"/>
      <c r="OPC27" s="20"/>
      <c r="OPD27" s="20"/>
      <c r="OPE27" s="29"/>
      <c r="OPF27" s="33"/>
      <c r="OPG27" s="93"/>
      <c r="OPH27" s="20"/>
      <c r="OPI27" s="28"/>
      <c r="OPJ27" s="20"/>
      <c r="OPK27" s="20"/>
      <c r="OPL27" s="29"/>
      <c r="OPM27" s="33"/>
      <c r="OPN27" s="93"/>
      <c r="OPO27" s="20"/>
      <c r="OPP27" s="28"/>
      <c r="OPQ27" s="20"/>
      <c r="OPR27" s="20"/>
      <c r="OPS27" s="29"/>
      <c r="OPT27" s="33"/>
      <c r="OPU27" s="93"/>
      <c r="OPV27" s="20"/>
      <c r="OPW27" s="28"/>
      <c r="OPX27" s="20"/>
      <c r="OPY27" s="20"/>
      <c r="OPZ27" s="29"/>
      <c r="OQA27" s="33"/>
      <c r="OQB27" s="93"/>
      <c r="OQC27" s="20"/>
      <c r="OQD27" s="28"/>
      <c r="OQE27" s="20"/>
      <c r="OQF27" s="20"/>
      <c r="OQG27" s="29"/>
      <c r="OQH27" s="33"/>
      <c r="OQI27" s="93"/>
      <c r="OQJ27" s="20"/>
      <c r="OQK27" s="28"/>
      <c r="OQL27" s="20"/>
      <c r="OQM27" s="20"/>
      <c r="OQN27" s="29"/>
      <c r="OQO27" s="33"/>
      <c r="OQP27" s="93"/>
      <c r="OQQ27" s="20"/>
      <c r="OQR27" s="28"/>
      <c r="OQS27" s="20"/>
      <c r="OQT27" s="20"/>
      <c r="OQU27" s="29"/>
      <c r="OQV27" s="33"/>
      <c r="OQW27" s="93"/>
      <c r="OQX27" s="20"/>
      <c r="OQY27" s="28"/>
      <c r="OQZ27" s="20"/>
      <c r="ORA27" s="20"/>
      <c r="ORB27" s="29"/>
      <c r="ORC27" s="33"/>
      <c r="ORD27" s="93"/>
      <c r="ORE27" s="20"/>
      <c r="ORF27" s="28"/>
      <c r="ORG27" s="20"/>
      <c r="ORH27" s="20"/>
      <c r="ORI27" s="29"/>
      <c r="ORJ27" s="33"/>
      <c r="ORK27" s="93"/>
      <c r="ORL27" s="20"/>
      <c r="ORM27" s="28"/>
      <c r="ORN27" s="20"/>
      <c r="ORO27" s="20"/>
      <c r="ORP27" s="29"/>
      <c r="ORQ27" s="33"/>
      <c r="ORR27" s="93"/>
      <c r="ORS27" s="20"/>
      <c r="ORT27" s="28"/>
      <c r="ORU27" s="20"/>
      <c r="ORV27" s="20"/>
      <c r="ORW27" s="29"/>
      <c r="ORX27" s="33"/>
      <c r="ORY27" s="93"/>
      <c r="ORZ27" s="20"/>
      <c r="OSA27" s="28"/>
      <c r="OSB27" s="20"/>
      <c r="OSC27" s="20"/>
      <c r="OSD27" s="29"/>
      <c r="OSE27" s="33"/>
      <c r="OSF27" s="93"/>
      <c r="OSG27" s="20"/>
      <c r="OSH27" s="28"/>
      <c r="OSI27" s="20"/>
      <c r="OSJ27" s="20"/>
      <c r="OSK27" s="29"/>
      <c r="OSL27" s="33"/>
      <c r="OSM27" s="93"/>
      <c r="OSN27" s="20"/>
      <c r="OSO27" s="28"/>
      <c r="OSP27" s="20"/>
      <c r="OSQ27" s="20"/>
      <c r="OSR27" s="29"/>
      <c r="OSS27" s="33"/>
      <c r="OST27" s="93"/>
      <c r="OSU27" s="20"/>
      <c r="OSV27" s="28"/>
      <c r="OSW27" s="20"/>
      <c r="OSX27" s="20"/>
      <c r="OSY27" s="29"/>
      <c r="OSZ27" s="33"/>
      <c r="OTA27" s="93"/>
      <c r="OTB27" s="20"/>
      <c r="OTC27" s="28"/>
      <c r="OTD27" s="20"/>
      <c r="OTE27" s="20"/>
      <c r="OTF27" s="29"/>
      <c r="OTG27" s="33"/>
      <c r="OTH27" s="93"/>
      <c r="OTI27" s="20"/>
      <c r="OTJ27" s="28"/>
      <c r="OTK27" s="20"/>
      <c r="OTL27" s="20"/>
      <c r="OTM27" s="29"/>
      <c r="OTN27" s="33"/>
      <c r="OTO27" s="93"/>
      <c r="OTP27" s="20"/>
      <c r="OTQ27" s="28"/>
      <c r="OTR27" s="20"/>
      <c r="OTS27" s="20"/>
      <c r="OTT27" s="29"/>
      <c r="OTU27" s="33"/>
      <c r="OTV27" s="93"/>
      <c r="OTW27" s="20"/>
      <c r="OTX27" s="28"/>
      <c r="OTY27" s="20"/>
      <c r="OTZ27" s="20"/>
      <c r="OUA27" s="29"/>
      <c r="OUB27" s="33"/>
      <c r="OUC27" s="93"/>
      <c r="OUD27" s="20"/>
      <c r="OUE27" s="28"/>
      <c r="OUF27" s="20"/>
      <c r="OUG27" s="20"/>
      <c r="OUH27" s="29"/>
      <c r="OUI27" s="33"/>
      <c r="OUJ27" s="93"/>
      <c r="OUK27" s="20"/>
      <c r="OUL27" s="28"/>
      <c r="OUM27" s="20"/>
      <c r="OUN27" s="20"/>
      <c r="OUO27" s="29"/>
      <c r="OUP27" s="33"/>
      <c r="OUQ27" s="93"/>
      <c r="OUR27" s="20"/>
      <c r="OUS27" s="28"/>
      <c r="OUT27" s="20"/>
      <c r="OUU27" s="20"/>
      <c r="OUV27" s="29"/>
      <c r="OUW27" s="33"/>
      <c r="OUX27" s="93"/>
      <c r="OUY27" s="20"/>
      <c r="OUZ27" s="28"/>
      <c r="OVA27" s="20"/>
      <c r="OVB27" s="20"/>
      <c r="OVC27" s="29"/>
      <c r="OVD27" s="33"/>
      <c r="OVE27" s="93"/>
      <c r="OVF27" s="20"/>
      <c r="OVG27" s="28"/>
      <c r="OVH27" s="20"/>
      <c r="OVI27" s="20"/>
      <c r="OVJ27" s="29"/>
      <c r="OVK27" s="33"/>
      <c r="OVL27" s="93"/>
      <c r="OVM27" s="20"/>
      <c r="OVN27" s="28"/>
      <c r="OVO27" s="20"/>
      <c r="OVP27" s="20"/>
      <c r="OVQ27" s="29"/>
      <c r="OVR27" s="33"/>
      <c r="OVS27" s="93"/>
      <c r="OVT27" s="20"/>
      <c r="OVU27" s="28"/>
      <c r="OVV27" s="20"/>
      <c r="OVW27" s="20"/>
      <c r="OVX27" s="29"/>
      <c r="OVY27" s="33"/>
      <c r="OVZ27" s="93"/>
      <c r="OWA27" s="20"/>
      <c r="OWB27" s="28"/>
      <c r="OWC27" s="20"/>
      <c r="OWD27" s="20"/>
      <c r="OWE27" s="29"/>
      <c r="OWF27" s="33"/>
      <c r="OWG27" s="93"/>
      <c r="OWH27" s="20"/>
      <c r="OWI27" s="28"/>
      <c r="OWJ27" s="20"/>
      <c r="OWK27" s="20"/>
      <c r="OWL27" s="29"/>
      <c r="OWM27" s="33"/>
      <c r="OWN27" s="93"/>
      <c r="OWO27" s="20"/>
      <c r="OWP27" s="28"/>
      <c r="OWQ27" s="20"/>
      <c r="OWR27" s="20"/>
      <c r="OWS27" s="29"/>
      <c r="OWT27" s="33"/>
      <c r="OWU27" s="93"/>
      <c r="OWV27" s="20"/>
      <c r="OWW27" s="28"/>
      <c r="OWX27" s="20"/>
      <c r="OWY27" s="20"/>
      <c r="OWZ27" s="29"/>
      <c r="OXA27" s="33"/>
      <c r="OXB27" s="93"/>
      <c r="OXC27" s="20"/>
      <c r="OXD27" s="28"/>
      <c r="OXE27" s="20"/>
      <c r="OXF27" s="20"/>
      <c r="OXG27" s="29"/>
      <c r="OXH27" s="33"/>
      <c r="OXI27" s="93"/>
      <c r="OXJ27" s="20"/>
      <c r="OXK27" s="28"/>
      <c r="OXL27" s="20"/>
      <c r="OXM27" s="20"/>
      <c r="OXN27" s="29"/>
      <c r="OXO27" s="33"/>
      <c r="OXP27" s="93"/>
      <c r="OXQ27" s="20"/>
      <c r="OXR27" s="28"/>
      <c r="OXS27" s="20"/>
      <c r="OXT27" s="20"/>
      <c r="OXU27" s="29"/>
      <c r="OXV27" s="33"/>
      <c r="OXW27" s="93"/>
      <c r="OXX27" s="20"/>
      <c r="OXY27" s="28"/>
      <c r="OXZ27" s="20"/>
      <c r="OYA27" s="20"/>
      <c r="OYB27" s="29"/>
      <c r="OYC27" s="33"/>
      <c r="OYD27" s="93"/>
      <c r="OYE27" s="20"/>
      <c r="OYF27" s="28"/>
      <c r="OYG27" s="20"/>
      <c r="OYH27" s="20"/>
      <c r="OYI27" s="29"/>
      <c r="OYJ27" s="33"/>
      <c r="OYK27" s="93"/>
      <c r="OYL27" s="20"/>
      <c r="OYM27" s="28"/>
      <c r="OYN27" s="20"/>
      <c r="OYO27" s="20"/>
      <c r="OYP27" s="29"/>
      <c r="OYQ27" s="33"/>
      <c r="OYR27" s="93"/>
      <c r="OYS27" s="20"/>
      <c r="OYT27" s="28"/>
      <c r="OYU27" s="20"/>
      <c r="OYV27" s="20"/>
      <c r="OYW27" s="29"/>
      <c r="OYX27" s="33"/>
      <c r="OYY27" s="93"/>
      <c r="OYZ27" s="20"/>
      <c r="OZA27" s="28"/>
      <c r="OZB27" s="20"/>
      <c r="OZC27" s="20"/>
      <c r="OZD27" s="29"/>
      <c r="OZE27" s="33"/>
      <c r="OZF27" s="93"/>
      <c r="OZG27" s="20"/>
      <c r="OZH27" s="28"/>
      <c r="OZI27" s="20"/>
      <c r="OZJ27" s="20"/>
      <c r="OZK27" s="29"/>
      <c r="OZL27" s="33"/>
      <c r="OZM27" s="93"/>
      <c r="OZN27" s="20"/>
      <c r="OZO27" s="28"/>
      <c r="OZP27" s="20"/>
      <c r="OZQ27" s="20"/>
      <c r="OZR27" s="29"/>
      <c r="OZS27" s="33"/>
      <c r="OZT27" s="93"/>
      <c r="OZU27" s="20"/>
      <c r="OZV27" s="28"/>
      <c r="OZW27" s="20"/>
      <c r="OZX27" s="20"/>
      <c r="OZY27" s="29"/>
      <c r="OZZ27" s="33"/>
      <c r="PAA27" s="93"/>
      <c r="PAB27" s="20"/>
      <c r="PAC27" s="28"/>
      <c r="PAD27" s="20"/>
      <c r="PAE27" s="20"/>
      <c r="PAF27" s="29"/>
      <c r="PAG27" s="33"/>
      <c r="PAH27" s="93"/>
      <c r="PAI27" s="20"/>
      <c r="PAJ27" s="28"/>
      <c r="PAK27" s="20"/>
      <c r="PAL27" s="20"/>
      <c r="PAM27" s="29"/>
      <c r="PAN27" s="33"/>
      <c r="PAO27" s="93"/>
      <c r="PAP27" s="20"/>
      <c r="PAQ27" s="28"/>
      <c r="PAR27" s="20"/>
      <c r="PAS27" s="20"/>
      <c r="PAT27" s="29"/>
      <c r="PAU27" s="33"/>
      <c r="PAV27" s="93"/>
      <c r="PAW27" s="20"/>
      <c r="PAX27" s="28"/>
      <c r="PAY27" s="20"/>
      <c r="PAZ27" s="20"/>
      <c r="PBA27" s="29"/>
      <c r="PBB27" s="33"/>
      <c r="PBC27" s="93"/>
      <c r="PBD27" s="20"/>
      <c r="PBE27" s="28"/>
      <c r="PBF27" s="20"/>
      <c r="PBG27" s="20"/>
      <c r="PBH27" s="29"/>
      <c r="PBI27" s="33"/>
      <c r="PBJ27" s="93"/>
      <c r="PBK27" s="20"/>
      <c r="PBL27" s="28"/>
      <c r="PBM27" s="20"/>
      <c r="PBN27" s="20"/>
      <c r="PBO27" s="29"/>
      <c r="PBP27" s="33"/>
      <c r="PBQ27" s="93"/>
      <c r="PBR27" s="20"/>
      <c r="PBS27" s="28"/>
      <c r="PBT27" s="20"/>
      <c r="PBU27" s="20"/>
      <c r="PBV27" s="29"/>
      <c r="PBW27" s="33"/>
      <c r="PBX27" s="93"/>
      <c r="PBY27" s="20"/>
      <c r="PBZ27" s="28"/>
      <c r="PCA27" s="20"/>
      <c r="PCB27" s="20"/>
      <c r="PCC27" s="29"/>
      <c r="PCD27" s="33"/>
      <c r="PCE27" s="93"/>
      <c r="PCF27" s="20"/>
      <c r="PCG27" s="28"/>
      <c r="PCH27" s="20"/>
      <c r="PCI27" s="20"/>
      <c r="PCJ27" s="29"/>
      <c r="PCK27" s="33"/>
      <c r="PCL27" s="93"/>
      <c r="PCM27" s="20"/>
      <c r="PCN27" s="28"/>
      <c r="PCO27" s="20"/>
      <c r="PCP27" s="20"/>
      <c r="PCQ27" s="29"/>
      <c r="PCR27" s="33"/>
      <c r="PCS27" s="93"/>
      <c r="PCT27" s="20"/>
      <c r="PCU27" s="28"/>
      <c r="PCV27" s="20"/>
      <c r="PCW27" s="20"/>
      <c r="PCX27" s="29"/>
      <c r="PCY27" s="33"/>
      <c r="PCZ27" s="93"/>
      <c r="PDA27" s="20"/>
      <c r="PDB27" s="28"/>
      <c r="PDC27" s="20"/>
      <c r="PDD27" s="20"/>
      <c r="PDE27" s="29"/>
      <c r="PDF27" s="33"/>
      <c r="PDG27" s="93"/>
      <c r="PDH27" s="20"/>
      <c r="PDI27" s="28"/>
      <c r="PDJ27" s="20"/>
      <c r="PDK27" s="20"/>
      <c r="PDL27" s="29"/>
      <c r="PDM27" s="33"/>
      <c r="PDN27" s="93"/>
      <c r="PDO27" s="20"/>
      <c r="PDP27" s="28"/>
      <c r="PDQ27" s="20"/>
      <c r="PDR27" s="20"/>
      <c r="PDS27" s="29"/>
      <c r="PDT27" s="33"/>
      <c r="PDU27" s="93"/>
      <c r="PDV27" s="20"/>
      <c r="PDW27" s="28"/>
      <c r="PDX27" s="20"/>
      <c r="PDY27" s="20"/>
      <c r="PDZ27" s="29"/>
      <c r="PEA27" s="33"/>
      <c r="PEB27" s="93"/>
      <c r="PEC27" s="20"/>
      <c r="PED27" s="28"/>
      <c r="PEE27" s="20"/>
      <c r="PEF27" s="20"/>
      <c r="PEG27" s="29"/>
      <c r="PEH27" s="33"/>
      <c r="PEI27" s="93"/>
      <c r="PEJ27" s="20"/>
      <c r="PEK27" s="28"/>
      <c r="PEL27" s="20"/>
      <c r="PEM27" s="20"/>
      <c r="PEN27" s="29"/>
      <c r="PEO27" s="33"/>
      <c r="PEP27" s="93"/>
      <c r="PEQ27" s="20"/>
      <c r="PER27" s="28"/>
      <c r="PES27" s="20"/>
      <c r="PET27" s="20"/>
      <c r="PEU27" s="29"/>
      <c r="PEV27" s="33"/>
      <c r="PEW27" s="93"/>
      <c r="PEX27" s="20"/>
      <c r="PEY27" s="28"/>
      <c r="PEZ27" s="20"/>
      <c r="PFA27" s="20"/>
      <c r="PFB27" s="29"/>
      <c r="PFC27" s="33"/>
      <c r="PFD27" s="93"/>
      <c r="PFE27" s="20"/>
      <c r="PFF27" s="28"/>
      <c r="PFG27" s="20"/>
      <c r="PFH27" s="20"/>
      <c r="PFI27" s="29"/>
      <c r="PFJ27" s="33"/>
      <c r="PFK27" s="93"/>
      <c r="PFL27" s="20"/>
      <c r="PFM27" s="28"/>
      <c r="PFN27" s="20"/>
      <c r="PFO27" s="20"/>
      <c r="PFP27" s="29"/>
      <c r="PFQ27" s="33"/>
      <c r="PFR27" s="93"/>
      <c r="PFS27" s="20"/>
      <c r="PFT27" s="28"/>
      <c r="PFU27" s="20"/>
      <c r="PFV27" s="20"/>
      <c r="PFW27" s="29"/>
      <c r="PFX27" s="33"/>
      <c r="PFY27" s="93"/>
      <c r="PFZ27" s="20"/>
      <c r="PGA27" s="28"/>
      <c r="PGB27" s="20"/>
      <c r="PGC27" s="20"/>
      <c r="PGD27" s="29"/>
      <c r="PGE27" s="33"/>
      <c r="PGF27" s="93"/>
      <c r="PGG27" s="20"/>
      <c r="PGH27" s="28"/>
      <c r="PGI27" s="20"/>
      <c r="PGJ27" s="20"/>
      <c r="PGK27" s="29"/>
      <c r="PGL27" s="33"/>
      <c r="PGM27" s="93"/>
      <c r="PGN27" s="20"/>
      <c r="PGO27" s="28"/>
      <c r="PGP27" s="20"/>
      <c r="PGQ27" s="20"/>
      <c r="PGR27" s="29"/>
      <c r="PGS27" s="33"/>
      <c r="PGT27" s="93"/>
      <c r="PGU27" s="20"/>
      <c r="PGV27" s="28"/>
      <c r="PGW27" s="20"/>
      <c r="PGX27" s="20"/>
      <c r="PGY27" s="29"/>
      <c r="PGZ27" s="33"/>
      <c r="PHA27" s="93"/>
      <c r="PHB27" s="20"/>
      <c r="PHC27" s="28"/>
      <c r="PHD27" s="20"/>
      <c r="PHE27" s="20"/>
      <c r="PHF27" s="29"/>
      <c r="PHG27" s="33"/>
      <c r="PHH27" s="93"/>
      <c r="PHI27" s="20"/>
      <c r="PHJ27" s="28"/>
      <c r="PHK27" s="20"/>
      <c r="PHL27" s="20"/>
      <c r="PHM27" s="29"/>
      <c r="PHN27" s="33"/>
      <c r="PHO27" s="93"/>
      <c r="PHP27" s="20"/>
      <c r="PHQ27" s="28"/>
      <c r="PHR27" s="20"/>
      <c r="PHS27" s="20"/>
      <c r="PHT27" s="29"/>
      <c r="PHU27" s="33"/>
      <c r="PHV27" s="93"/>
      <c r="PHW27" s="20"/>
      <c r="PHX27" s="28"/>
      <c r="PHY27" s="20"/>
      <c r="PHZ27" s="20"/>
      <c r="PIA27" s="29"/>
      <c r="PIB27" s="33"/>
      <c r="PIC27" s="93"/>
      <c r="PID27" s="20"/>
      <c r="PIE27" s="28"/>
      <c r="PIF27" s="20"/>
      <c r="PIG27" s="20"/>
      <c r="PIH27" s="29"/>
      <c r="PII27" s="33"/>
      <c r="PIJ27" s="93"/>
      <c r="PIK27" s="20"/>
      <c r="PIL27" s="28"/>
      <c r="PIM27" s="20"/>
      <c r="PIN27" s="20"/>
      <c r="PIO27" s="29"/>
      <c r="PIP27" s="33"/>
      <c r="PIQ27" s="93"/>
      <c r="PIR27" s="20"/>
      <c r="PIS27" s="28"/>
      <c r="PIT27" s="20"/>
      <c r="PIU27" s="20"/>
      <c r="PIV27" s="29"/>
      <c r="PIW27" s="33"/>
      <c r="PIX27" s="93"/>
      <c r="PIY27" s="20"/>
      <c r="PIZ27" s="28"/>
      <c r="PJA27" s="20"/>
      <c r="PJB27" s="20"/>
      <c r="PJC27" s="29"/>
      <c r="PJD27" s="33"/>
      <c r="PJE27" s="93"/>
      <c r="PJF27" s="20"/>
      <c r="PJG27" s="28"/>
      <c r="PJH27" s="20"/>
      <c r="PJI27" s="20"/>
      <c r="PJJ27" s="29"/>
      <c r="PJK27" s="33"/>
      <c r="PJL27" s="93"/>
      <c r="PJM27" s="20"/>
      <c r="PJN27" s="28"/>
      <c r="PJO27" s="20"/>
      <c r="PJP27" s="20"/>
      <c r="PJQ27" s="29"/>
      <c r="PJR27" s="33"/>
      <c r="PJS27" s="93"/>
      <c r="PJT27" s="20"/>
      <c r="PJU27" s="28"/>
      <c r="PJV27" s="20"/>
      <c r="PJW27" s="20"/>
      <c r="PJX27" s="29"/>
      <c r="PJY27" s="33"/>
      <c r="PJZ27" s="93"/>
      <c r="PKA27" s="20"/>
      <c r="PKB27" s="28"/>
      <c r="PKC27" s="20"/>
      <c r="PKD27" s="20"/>
      <c r="PKE27" s="29"/>
      <c r="PKF27" s="33"/>
      <c r="PKG27" s="93"/>
      <c r="PKH27" s="20"/>
      <c r="PKI27" s="28"/>
      <c r="PKJ27" s="20"/>
      <c r="PKK27" s="20"/>
      <c r="PKL27" s="29"/>
      <c r="PKM27" s="33"/>
      <c r="PKN27" s="93"/>
      <c r="PKO27" s="20"/>
      <c r="PKP27" s="28"/>
      <c r="PKQ27" s="20"/>
      <c r="PKR27" s="20"/>
      <c r="PKS27" s="29"/>
      <c r="PKT27" s="33"/>
      <c r="PKU27" s="93"/>
      <c r="PKV27" s="20"/>
      <c r="PKW27" s="28"/>
      <c r="PKX27" s="20"/>
      <c r="PKY27" s="20"/>
      <c r="PKZ27" s="29"/>
      <c r="PLA27" s="33"/>
      <c r="PLB27" s="93"/>
      <c r="PLC27" s="20"/>
      <c r="PLD27" s="28"/>
      <c r="PLE27" s="20"/>
      <c r="PLF27" s="20"/>
      <c r="PLG27" s="29"/>
      <c r="PLH27" s="33"/>
      <c r="PLI27" s="93"/>
      <c r="PLJ27" s="20"/>
      <c r="PLK27" s="28"/>
      <c r="PLL27" s="20"/>
      <c r="PLM27" s="20"/>
      <c r="PLN27" s="29"/>
      <c r="PLO27" s="33"/>
      <c r="PLP27" s="93"/>
      <c r="PLQ27" s="20"/>
      <c r="PLR27" s="28"/>
      <c r="PLS27" s="20"/>
      <c r="PLT27" s="20"/>
      <c r="PLU27" s="29"/>
      <c r="PLV27" s="33"/>
      <c r="PLW27" s="93"/>
      <c r="PLX27" s="20"/>
      <c r="PLY27" s="28"/>
      <c r="PLZ27" s="20"/>
      <c r="PMA27" s="20"/>
      <c r="PMB27" s="29"/>
      <c r="PMC27" s="33"/>
      <c r="PMD27" s="93"/>
      <c r="PME27" s="20"/>
      <c r="PMF27" s="28"/>
      <c r="PMG27" s="20"/>
      <c r="PMH27" s="20"/>
      <c r="PMI27" s="29"/>
      <c r="PMJ27" s="33"/>
      <c r="PMK27" s="93"/>
      <c r="PML27" s="20"/>
      <c r="PMM27" s="28"/>
      <c r="PMN27" s="20"/>
      <c r="PMO27" s="20"/>
      <c r="PMP27" s="29"/>
      <c r="PMQ27" s="33"/>
      <c r="PMR27" s="93"/>
      <c r="PMS27" s="20"/>
      <c r="PMT27" s="28"/>
      <c r="PMU27" s="20"/>
      <c r="PMV27" s="20"/>
      <c r="PMW27" s="29"/>
      <c r="PMX27" s="33"/>
      <c r="PMY27" s="93"/>
      <c r="PMZ27" s="20"/>
      <c r="PNA27" s="28"/>
      <c r="PNB27" s="20"/>
      <c r="PNC27" s="20"/>
      <c r="PND27" s="29"/>
      <c r="PNE27" s="33"/>
      <c r="PNF27" s="93"/>
      <c r="PNG27" s="20"/>
      <c r="PNH27" s="28"/>
      <c r="PNI27" s="20"/>
      <c r="PNJ27" s="20"/>
      <c r="PNK27" s="29"/>
      <c r="PNL27" s="33"/>
      <c r="PNM27" s="93"/>
      <c r="PNN27" s="20"/>
      <c r="PNO27" s="28"/>
      <c r="PNP27" s="20"/>
      <c r="PNQ27" s="20"/>
      <c r="PNR27" s="29"/>
      <c r="PNS27" s="33"/>
      <c r="PNT27" s="93"/>
      <c r="PNU27" s="20"/>
      <c r="PNV27" s="28"/>
      <c r="PNW27" s="20"/>
      <c r="PNX27" s="20"/>
      <c r="PNY27" s="29"/>
      <c r="PNZ27" s="33"/>
      <c r="POA27" s="93"/>
      <c r="POB27" s="20"/>
      <c r="POC27" s="28"/>
      <c r="POD27" s="20"/>
      <c r="POE27" s="20"/>
      <c r="POF27" s="29"/>
      <c r="POG27" s="33"/>
      <c r="POH27" s="93"/>
      <c r="POI27" s="20"/>
      <c r="POJ27" s="28"/>
      <c r="POK27" s="20"/>
      <c r="POL27" s="20"/>
      <c r="POM27" s="29"/>
      <c r="PON27" s="33"/>
      <c r="POO27" s="93"/>
      <c r="POP27" s="20"/>
      <c r="POQ27" s="28"/>
      <c r="POR27" s="20"/>
      <c r="POS27" s="20"/>
      <c r="POT27" s="29"/>
      <c r="POU27" s="33"/>
      <c r="POV27" s="93"/>
      <c r="POW27" s="20"/>
      <c r="POX27" s="28"/>
      <c r="POY27" s="20"/>
      <c r="POZ27" s="20"/>
      <c r="PPA27" s="29"/>
      <c r="PPB27" s="33"/>
      <c r="PPC27" s="93"/>
      <c r="PPD27" s="20"/>
      <c r="PPE27" s="28"/>
      <c r="PPF27" s="20"/>
      <c r="PPG27" s="20"/>
      <c r="PPH27" s="29"/>
      <c r="PPI27" s="33"/>
      <c r="PPJ27" s="93"/>
      <c r="PPK27" s="20"/>
      <c r="PPL27" s="28"/>
      <c r="PPM27" s="20"/>
      <c r="PPN27" s="20"/>
      <c r="PPO27" s="29"/>
      <c r="PPP27" s="33"/>
      <c r="PPQ27" s="93"/>
      <c r="PPR27" s="20"/>
      <c r="PPS27" s="28"/>
      <c r="PPT27" s="20"/>
      <c r="PPU27" s="20"/>
      <c r="PPV27" s="29"/>
      <c r="PPW27" s="33"/>
      <c r="PPX27" s="93"/>
      <c r="PPY27" s="20"/>
      <c r="PPZ27" s="28"/>
      <c r="PQA27" s="20"/>
      <c r="PQB27" s="20"/>
      <c r="PQC27" s="29"/>
      <c r="PQD27" s="33"/>
      <c r="PQE27" s="93"/>
      <c r="PQF27" s="20"/>
      <c r="PQG27" s="28"/>
      <c r="PQH27" s="20"/>
      <c r="PQI27" s="20"/>
      <c r="PQJ27" s="29"/>
      <c r="PQK27" s="33"/>
      <c r="PQL27" s="93"/>
      <c r="PQM27" s="20"/>
      <c r="PQN27" s="28"/>
      <c r="PQO27" s="20"/>
      <c r="PQP27" s="20"/>
      <c r="PQQ27" s="29"/>
      <c r="PQR27" s="33"/>
      <c r="PQS27" s="93"/>
      <c r="PQT27" s="20"/>
      <c r="PQU27" s="28"/>
      <c r="PQV27" s="20"/>
      <c r="PQW27" s="20"/>
      <c r="PQX27" s="29"/>
      <c r="PQY27" s="33"/>
      <c r="PQZ27" s="93"/>
      <c r="PRA27" s="20"/>
      <c r="PRB27" s="28"/>
      <c r="PRC27" s="20"/>
      <c r="PRD27" s="20"/>
      <c r="PRE27" s="29"/>
      <c r="PRF27" s="33"/>
      <c r="PRG27" s="93"/>
      <c r="PRH27" s="20"/>
      <c r="PRI27" s="28"/>
      <c r="PRJ27" s="20"/>
      <c r="PRK27" s="20"/>
      <c r="PRL27" s="29"/>
      <c r="PRM27" s="33"/>
      <c r="PRN27" s="93"/>
      <c r="PRO27" s="20"/>
      <c r="PRP27" s="28"/>
      <c r="PRQ27" s="20"/>
      <c r="PRR27" s="20"/>
      <c r="PRS27" s="29"/>
      <c r="PRT27" s="33"/>
      <c r="PRU27" s="93"/>
      <c r="PRV27" s="20"/>
      <c r="PRW27" s="28"/>
      <c r="PRX27" s="20"/>
      <c r="PRY27" s="20"/>
      <c r="PRZ27" s="29"/>
      <c r="PSA27" s="33"/>
      <c r="PSB27" s="93"/>
      <c r="PSC27" s="20"/>
      <c r="PSD27" s="28"/>
      <c r="PSE27" s="20"/>
      <c r="PSF27" s="20"/>
      <c r="PSG27" s="29"/>
      <c r="PSH27" s="33"/>
      <c r="PSI27" s="93"/>
      <c r="PSJ27" s="20"/>
      <c r="PSK27" s="28"/>
      <c r="PSL27" s="20"/>
      <c r="PSM27" s="20"/>
      <c r="PSN27" s="29"/>
      <c r="PSO27" s="33"/>
      <c r="PSP27" s="93"/>
      <c r="PSQ27" s="20"/>
      <c r="PSR27" s="28"/>
      <c r="PSS27" s="20"/>
      <c r="PST27" s="20"/>
      <c r="PSU27" s="29"/>
      <c r="PSV27" s="33"/>
      <c r="PSW27" s="93"/>
      <c r="PSX27" s="20"/>
      <c r="PSY27" s="28"/>
      <c r="PSZ27" s="20"/>
      <c r="PTA27" s="20"/>
      <c r="PTB27" s="29"/>
      <c r="PTC27" s="33"/>
      <c r="PTD27" s="93"/>
      <c r="PTE27" s="20"/>
      <c r="PTF27" s="28"/>
      <c r="PTG27" s="20"/>
      <c r="PTH27" s="20"/>
      <c r="PTI27" s="29"/>
      <c r="PTJ27" s="33"/>
      <c r="PTK27" s="93"/>
      <c r="PTL27" s="20"/>
      <c r="PTM27" s="28"/>
      <c r="PTN27" s="20"/>
      <c r="PTO27" s="20"/>
      <c r="PTP27" s="29"/>
      <c r="PTQ27" s="33"/>
      <c r="PTR27" s="93"/>
      <c r="PTS27" s="20"/>
      <c r="PTT27" s="28"/>
      <c r="PTU27" s="20"/>
      <c r="PTV27" s="20"/>
      <c r="PTW27" s="29"/>
      <c r="PTX27" s="33"/>
      <c r="PTY27" s="93"/>
      <c r="PTZ27" s="20"/>
      <c r="PUA27" s="28"/>
      <c r="PUB27" s="20"/>
      <c r="PUC27" s="20"/>
      <c r="PUD27" s="29"/>
      <c r="PUE27" s="33"/>
      <c r="PUF27" s="93"/>
      <c r="PUG27" s="20"/>
      <c r="PUH27" s="28"/>
      <c r="PUI27" s="20"/>
      <c r="PUJ27" s="20"/>
      <c r="PUK27" s="29"/>
      <c r="PUL27" s="33"/>
      <c r="PUM27" s="93"/>
      <c r="PUN27" s="20"/>
      <c r="PUO27" s="28"/>
      <c r="PUP27" s="20"/>
      <c r="PUQ27" s="20"/>
      <c r="PUR27" s="29"/>
      <c r="PUS27" s="33"/>
      <c r="PUT27" s="93"/>
      <c r="PUU27" s="20"/>
      <c r="PUV27" s="28"/>
      <c r="PUW27" s="20"/>
      <c r="PUX27" s="20"/>
      <c r="PUY27" s="29"/>
      <c r="PUZ27" s="33"/>
      <c r="PVA27" s="93"/>
      <c r="PVB27" s="20"/>
      <c r="PVC27" s="28"/>
      <c r="PVD27" s="20"/>
      <c r="PVE27" s="20"/>
      <c r="PVF27" s="29"/>
      <c r="PVG27" s="33"/>
      <c r="PVH27" s="93"/>
      <c r="PVI27" s="20"/>
      <c r="PVJ27" s="28"/>
      <c r="PVK27" s="20"/>
      <c r="PVL27" s="20"/>
      <c r="PVM27" s="29"/>
      <c r="PVN27" s="33"/>
      <c r="PVO27" s="93"/>
      <c r="PVP27" s="20"/>
      <c r="PVQ27" s="28"/>
      <c r="PVR27" s="20"/>
      <c r="PVS27" s="20"/>
      <c r="PVT27" s="29"/>
      <c r="PVU27" s="33"/>
      <c r="PVV27" s="93"/>
      <c r="PVW27" s="20"/>
      <c r="PVX27" s="28"/>
      <c r="PVY27" s="20"/>
      <c r="PVZ27" s="20"/>
      <c r="PWA27" s="29"/>
      <c r="PWB27" s="33"/>
      <c r="PWC27" s="93"/>
      <c r="PWD27" s="20"/>
      <c r="PWE27" s="28"/>
      <c r="PWF27" s="20"/>
      <c r="PWG27" s="20"/>
      <c r="PWH27" s="29"/>
      <c r="PWI27" s="33"/>
      <c r="PWJ27" s="93"/>
      <c r="PWK27" s="20"/>
      <c r="PWL27" s="28"/>
      <c r="PWM27" s="20"/>
      <c r="PWN27" s="20"/>
      <c r="PWO27" s="29"/>
      <c r="PWP27" s="33"/>
      <c r="PWQ27" s="93"/>
      <c r="PWR27" s="20"/>
      <c r="PWS27" s="28"/>
      <c r="PWT27" s="20"/>
      <c r="PWU27" s="20"/>
      <c r="PWV27" s="29"/>
      <c r="PWW27" s="33"/>
      <c r="PWX27" s="93"/>
      <c r="PWY27" s="20"/>
      <c r="PWZ27" s="28"/>
      <c r="PXA27" s="20"/>
      <c r="PXB27" s="20"/>
      <c r="PXC27" s="29"/>
      <c r="PXD27" s="33"/>
      <c r="PXE27" s="93"/>
      <c r="PXF27" s="20"/>
      <c r="PXG27" s="28"/>
      <c r="PXH27" s="20"/>
      <c r="PXI27" s="20"/>
      <c r="PXJ27" s="29"/>
      <c r="PXK27" s="33"/>
      <c r="PXL27" s="93"/>
      <c r="PXM27" s="20"/>
      <c r="PXN27" s="28"/>
      <c r="PXO27" s="20"/>
      <c r="PXP27" s="20"/>
      <c r="PXQ27" s="29"/>
      <c r="PXR27" s="33"/>
      <c r="PXS27" s="93"/>
      <c r="PXT27" s="20"/>
      <c r="PXU27" s="28"/>
      <c r="PXV27" s="20"/>
      <c r="PXW27" s="20"/>
      <c r="PXX27" s="29"/>
      <c r="PXY27" s="33"/>
      <c r="PXZ27" s="93"/>
      <c r="PYA27" s="20"/>
      <c r="PYB27" s="28"/>
      <c r="PYC27" s="20"/>
      <c r="PYD27" s="20"/>
      <c r="PYE27" s="29"/>
      <c r="PYF27" s="33"/>
      <c r="PYG27" s="93"/>
      <c r="PYH27" s="20"/>
      <c r="PYI27" s="28"/>
      <c r="PYJ27" s="20"/>
      <c r="PYK27" s="20"/>
      <c r="PYL27" s="29"/>
      <c r="PYM27" s="33"/>
      <c r="PYN27" s="93"/>
      <c r="PYO27" s="20"/>
      <c r="PYP27" s="28"/>
      <c r="PYQ27" s="20"/>
      <c r="PYR27" s="20"/>
      <c r="PYS27" s="29"/>
      <c r="PYT27" s="33"/>
      <c r="PYU27" s="93"/>
      <c r="PYV27" s="20"/>
      <c r="PYW27" s="28"/>
      <c r="PYX27" s="20"/>
      <c r="PYY27" s="20"/>
      <c r="PYZ27" s="29"/>
      <c r="PZA27" s="33"/>
      <c r="PZB27" s="93"/>
      <c r="PZC27" s="20"/>
      <c r="PZD27" s="28"/>
      <c r="PZE27" s="20"/>
      <c r="PZF27" s="20"/>
      <c r="PZG27" s="29"/>
      <c r="PZH27" s="33"/>
      <c r="PZI27" s="93"/>
      <c r="PZJ27" s="20"/>
      <c r="PZK27" s="28"/>
      <c r="PZL27" s="20"/>
      <c r="PZM27" s="20"/>
      <c r="PZN27" s="29"/>
      <c r="PZO27" s="33"/>
      <c r="PZP27" s="93"/>
      <c r="PZQ27" s="20"/>
      <c r="PZR27" s="28"/>
      <c r="PZS27" s="20"/>
      <c r="PZT27" s="20"/>
      <c r="PZU27" s="29"/>
      <c r="PZV27" s="33"/>
      <c r="PZW27" s="93"/>
      <c r="PZX27" s="20"/>
      <c r="PZY27" s="28"/>
      <c r="PZZ27" s="20"/>
      <c r="QAA27" s="20"/>
      <c r="QAB27" s="29"/>
      <c r="QAC27" s="33"/>
      <c r="QAD27" s="93"/>
      <c r="QAE27" s="20"/>
      <c r="QAF27" s="28"/>
      <c r="QAG27" s="20"/>
      <c r="QAH27" s="20"/>
      <c r="QAI27" s="29"/>
      <c r="QAJ27" s="33"/>
      <c r="QAK27" s="93"/>
      <c r="QAL27" s="20"/>
      <c r="QAM27" s="28"/>
      <c r="QAN27" s="20"/>
      <c r="QAO27" s="20"/>
      <c r="QAP27" s="29"/>
      <c r="QAQ27" s="33"/>
      <c r="QAR27" s="93"/>
      <c r="QAS27" s="20"/>
      <c r="QAT27" s="28"/>
      <c r="QAU27" s="20"/>
      <c r="QAV27" s="20"/>
      <c r="QAW27" s="29"/>
      <c r="QAX27" s="33"/>
      <c r="QAY27" s="93"/>
      <c r="QAZ27" s="20"/>
      <c r="QBA27" s="28"/>
      <c r="QBB27" s="20"/>
      <c r="QBC27" s="20"/>
      <c r="QBD27" s="29"/>
      <c r="QBE27" s="33"/>
      <c r="QBF27" s="93"/>
      <c r="QBG27" s="20"/>
      <c r="QBH27" s="28"/>
      <c r="QBI27" s="20"/>
      <c r="QBJ27" s="20"/>
      <c r="QBK27" s="29"/>
      <c r="QBL27" s="33"/>
      <c r="QBM27" s="93"/>
      <c r="QBN27" s="20"/>
      <c r="QBO27" s="28"/>
      <c r="QBP27" s="20"/>
      <c r="QBQ27" s="20"/>
      <c r="QBR27" s="29"/>
      <c r="QBS27" s="33"/>
      <c r="QBT27" s="93"/>
      <c r="QBU27" s="20"/>
      <c r="QBV27" s="28"/>
      <c r="QBW27" s="20"/>
      <c r="QBX27" s="20"/>
      <c r="QBY27" s="29"/>
      <c r="QBZ27" s="33"/>
      <c r="QCA27" s="93"/>
      <c r="QCB27" s="20"/>
      <c r="QCC27" s="28"/>
      <c r="QCD27" s="20"/>
      <c r="QCE27" s="20"/>
      <c r="QCF27" s="29"/>
      <c r="QCG27" s="33"/>
      <c r="QCH27" s="93"/>
      <c r="QCI27" s="20"/>
      <c r="QCJ27" s="28"/>
      <c r="QCK27" s="20"/>
      <c r="QCL27" s="20"/>
      <c r="QCM27" s="29"/>
      <c r="QCN27" s="33"/>
      <c r="QCO27" s="93"/>
      <c r="QCP27" s="20"/>
      <c r="QCQ27" s="28"/>
      <c r="QCR27" s="20"/>
      <c r="QCS27" s="20"/>
      <c r="QCT27" s="29"/>
      <c r="QCU27" s="33"/>
      <c r="QCV27" s="93"/>
      <c r="QCW27" s="20"/>
      <c r="QCX27" s="28"/>
      <c r="QCY27" s="20"/>
      <c r="QCZ27" s="20"/>
      <c r="QDA27" s="29"/>
      <c r="QDB27" s="33"/>
      <c r="QDC27" s="93"/>
      <c r="QDD27" s="20"/>
      <c r="QDE27" s="28"/>
      <c r="QDF27" s="20"/>
      <c r="QDG27" s="20"/>
      <c r="QDH27" s="29"/>
      <c r="QDI27" s="33"/>
      <c r="QDJ27" s="93"/>
      <c r="QDK27" s="20"/>
      <c r="QDL27" s="28"/>
      <c r="QDM27" s="20"/>
      <c r="QDN27" s="20"/>
      <c r="QDO27" s="29"/>
      <c r="QDP27" s="33"/>
      <c r="QDQ27" s="93"/>
      <c r="QDR27" s="20"/>
      <c r="QDS27" s="28"/>
      <c r="QDT27" s="20"/>
      <c r="QDU27" s="20"/>
      <c r="QDV27" s="29"/>
      <c r="QDW27" s="33"/>
      <c r="QDX27" s="93"/>
      <c r="QDY27" s="20"/>
      <c r="QDZ27" s="28"/>
      <c r="QEA27" s="20"/>
      <c r="QEB27" s="20"/>
      <c r="QEC27" s="29"/>
      <c r="QED27" s="33"/>
      <c r="QEE27" s="93"/>
      <c r="QEF27" s="20"/>
      <c r="QEG27" s="28"/>
      <c r="QEH27" s="20"/>
      <c r="QEI27" s="20"/>
      <c r="QEJ27" s="29"/>
      <c r="QEK27" s="33"/>
      <c r="QEL27" s="93"/>
      <c r="QEM27" s="20"/>
      <c r="QEN27" s="28"/>
      <c r="QEO27" s="20"/>
      <c r="QEP27" s="20"/>
      <c r="QEQ27" s="29"/>
      <c r="QER27" s="33"/>
      <c r="QES27" s="93"/>
      <c r="QET27" s="20"/>
      <c r="QEU27" s="28"/>
      <c r="QEV27" s="20"/>
      <c r="QEW27" s="20"/>
      <c r="QEX27" s="29"/>
      <c r="QEY27" s="33"/>
      <c r="QEZ27" s="93"/>
      <c r="QFA27" s="20"/>
      <c r="QFB27" s="28"/>
      <c r="QFC27" s="20"/>
      <c r="QFD27" s="20"/>
      <c r="QFE27" s="29"/>
      <c r="QFF27" s="33"/>
      <c r="QFG27" s="93"/>
      <c r="QFH27" s="20"/>
      <c r="QFI27" s="28"/>
      <c r="QFJ27" s="20"/>
      <c r="QFK27" s="20"/>
      <c r="QFL27" s="29"/>
      <c r="QFM27" s="33"/>
      <c r="QFN27" s="93"/>
      <c r="QFO27" s="20"/>
      <c r="QFP27" s="28"/>
      <c r="QFQ27" s="20"/>
      <c r="QFR27" s="20"/>
      <c r="QFS27" s="29"/>
      <c r="QFT27" s="33"/>
      <c r="QFU27" s="93"/>
      <c r="QFV27" s="20"/>
      <c r="QFW27" s="28"/>
      <c r="QFX27" s="20"/>
      <c r="QFY27" s="20"/>
      <c r="QFZ27" s="29"/>
      <c r="QGA27" s="33"/>
      <c r="QGB27" s="93"/>
      <c r="QGC27" s="20"/>
      <c r="QGD27" s="28"/>
      <c r="QGE27" s="20"/>
      <c r="QGF27" s="20"/>
      <c r="QGG27" s="29"/>
      <c r="QGH27" s="33"/>
      <c r="QGI27" s="93"/>
      <c r="QGJ27" s="20"/>
      <c r="QGK27" s="28"/>
      <c r="QGL27" s="20"/>
      <c r="QGM27" s="20"/>
      <c r="QGN27" s="29"/>
      <c r="QGO27" s="33"/>
      <c r="QGP27" s="93"/>
      <c r="QGQ27" s="20"/>
      <c r="QGR27" s="28"/>
      <c r="QGS27" s="20"/>
      <c r="QGT27" s="20"/>
      <c r="QGU27" s="29"/>
      <c r="QGV27" s="33"/>
      <c r="QGW27" s="93"/>
      <c r="QGX27" s="20"/>
      <c r="QGY27" s="28"/>
      <c r="QGZ27" s="20"/>
      <c r="QHA27" s="20"/>
      <c r="QHB27" s="29"/>
      <c r="QHC27" s="33"/>
      <c r="QHD27" s="93"/>
      <c r="QHE27" s="20"/>
      <c r="QHF27" s="28"/>
      <c r="QHG27" s="20"/>
      <c r="QHH27" s="20"/>
      <c r="QHI27" s="29"/>
      <c r="QHJ27" s="33"/>
      <c r="QHK27" s="93"/>
      <c r="QHL27" s="20"/>
      <c r="QHM27" s="28"/>
      <c r="QHN27" s="20"/>
      <c r="QHO27" s="20"/>
      <c r="QHP27" s="29"/>
      <c r="QHQ27" s="33"/>
      <c r="QHR27" s="93"/>
      <c r="QHS27" s="20"/>
      <c r="QHT27" s="28"/>
      <c r="QHU27" s="20"/>
      <c r="QHV27" s="20"/>
      <c r="QHW27" s="29"/>
      <c r="QHX27" s="33"/>
      <c r="QHY27" s="93"/>
      <c r="QHZ27" s="20"/>
      <c r="QIA27" s="28"/>
      <c r="QIB27" s="20"/>
      <c r="QIC27" s="20"/>
      <c r="QID27" s="29"/>
      <c r="QIE27" s="33"/>
      <c r="QIF27" s="93"/>
      <c r="QIG27" s="20"/>
      <c r="QIH27" s="28"/>
      <c r="QII27" s="20"/>
      <c r="QIJ27" s="20"/>
      <c r="QIK27" s="29"/>
      <c r="QIL27" s="33"/>
      <c r="QIM27" s="93"/>
      <c r="QIN27" s="20"/>
      <c r="QIO27" s="28"/>
      <c r="QIP27" s="20"/>
      <c r="QIQ27" s="20"/>
      <c r="QIR27" s="29"/>
      <c r="QIS27" s="33"/>
      <c r="QIT27" s="93"/>
      <c r="QIU27" s="20"/>
      <c r="QIV27" s="28"/>
      <c r="QIW27" s="20"/>
      <c r="QIX27" s="20"/>
      <c r="QIY27" s="29"/>
      <c r="QIZ27" s="33"/>
      <c r="QJA27" s="93"/>
      <c r="QJB27" s="20"/>
      <c r="QJC27" s="28"/>
      <c r="QJD27" s="20"/>
      <c r="QJE27" s="20"/>
      <c r="QJF27" s="29"/>
      <c r="QJG27" s="33"/>
      <c r="QJH27" s="93"/>
      <c r="QJI27" s="20"/>
      <c r="QJJ27" s="28"/>
      <c r="QJK27" s="20"/>
      <c r="QJL27" s="20"/>
      <c r="QJM27" s="29"/>
      <c r="QJN27" s="33"/>
      <c r="QJO27" s="93"/>
      <c r="QJP27" s="20"/>
      <c r="QJQ27" s="28"/>
      <c r="QJR27" s="20"/>
      <c r="QJS27" s="20"/>
      <c r="QJT27" s="29"/>
      <c r="QJU27" s="33"/>
      <c r="QJV27" s="93"/>
      <c r="QJW27" s="20"/>
      <c r="QJX27" s="28"/>
      <c r="QJY27" s="20"/>
      <c r="QJZ27" s="20"/>
      <c r="QKA27" s="29"/>
      <c r="QKB27" s="33"/>
      <c r="QKC27" s="93"/>
      <c r="QKD27" s="20"/>
      <c r="QKE27" s="28"/>
      <c r="QKF27" s="20"/>
      <c r="QKG27" s="20"/>
      <c r="QKH27" s="29"/>
      <c r="QKI27" s="33"/>
      <c r="QKJ27" s="93"/>
      <c r="QKK27" s="20"/>
      <c r="QKL27" s="28"/>
      <c r="QKM27" s="20"/>
      <c r="QKN27" s="20"/>
      <c r="QKO27" s="29"/>
      <c r="QKP27" s="33"/>
      <c r="QKQ27" s="93"/>
      <c r="QKR27" s="20"/>
      <c r="QKS27" s="28"/>
      <c r="QKT27" s="20"/>
      <c r="QKU27" s="20"/>
      <c r="QKV27" s="29"/>
      <c r="QKW27" s="33"/>
      <c r="QKX27" s="93"/>
      <c r="QKY27" s="20"/>
      <c r="QKZ27" s="28"/>
      <c r="QLA27" s="20"/>
      <c r="QLB27" s="20"/>
      <c r="QLC27" s="29"/>
      <c r="QLD27" s="33"/>
      <c r="QLE27" s="93"/>
      <c r="QLF27" s="20"/>
      <c r="QLG27" s="28"/>
      <c r="QLH27" s="20"/>
      <c r="QLI27" s="20"/>
      <c r="QLJ27" s="29"/>
      <c r="QLK27" s="33"/>
      <c r="QLL27" s="93"/>
      <c r="QLM27" s="20"/>
      <c r="QLN27" s="28"/>
      <c r="QLO27" s="20"/>
      <c r="QLP27" s="20"/>
      <c r="QLQ27" s="29"/>
      <c r="QLR27" s="33"/>
      <c r="QLS27" s="93"/>
      <c r="QLT27" s="20"/>
      <c r="QLU27" s="28"/>
      <c r="QLV27" s="20"/>
      <c r="QLW27" s="20"/>
      <c r="QLX27" s="29"/>
      <c r="QLY27" s="33"/>
      <c r="QLZ27" s="93"/>
      <c r="QMA27" s="20"/>
      <c r="QMB27" s="28"/>
      <c r="QMC27" s="20"/>
      <c r="QMD27" s="20"/>
      <c r="QME27" s="29"/>
      <c r="QMF27" s="33"/>
      <c r="QMG27" s="93"/>
      <c r="QMH27" s="20"/>
      <c r="QMI27" s="28"/>
      <c r="QMJ27" s="20"/>
      <c r="QMK27" s="20"/>
      <c r="QML27" s="29"/>
      <c r="QMM27" s="33"/>
      <c r="QMN27" s="93"/>
      <c r="QMO27" s="20"/>
      <c r="QMP27" s="28"/>
      <c r="QMQ27" s="20"/>
      <c r="QMR27" s="20"/>
      <c r="QMS27" s="29"/>
      <c r="QMT27" s="33"/>
      <c r="QMU27" s="93"/>
      <c r="QMV27" s="20"/>
      <c r="QMW27" s="28"/>
      <c r="QMX27" s="20"/>
      <c r="QMY27" s="20"/>
      <c r="QMZ27" s="29"/>
      <c r="QNA27" s="33"/>
      <c r="QNB27" s="93"/>
      <c r="QNC27" s="20"/>
      <c r="QND27" s="28"/>
      <c r="QNE27" s="20"/>
      <c r="QNF27" s="20"/>
      <c r="QNG27" s="29"/>
      <c r="QNH27" s="33"/>
      <c r="QNI27" s="93"/>
      <c r="QNJ27" s="20"/>
      <c r="QNK27" s="28"/>
      <c r="QNL27" s="20"/>
      <c r="QNM27" s="20"/>
      <c r="QNN27" s="29"/>
      <c r="QNO27" s="33"/>
      <c r="QNP27" s="93"/>
      <c r="QNQ27" s="20"/>
      <c r="QNR27" s="28"/>
      <c r="QNS27" s="20"/>
      <c r="QNT27" s="20"/>
      <c r="QNU27" s="29"/>
      <c r="QNV27" s="33"/>
      <c r="QNW27" s="93"/>
      <c r="QNX27" s="20"/>
      <c r="QNY27" s="28"/>
      <c r="QNZ27" s="20"/>
      <c r="QOA27" s="20"/>
      <c r="QOB27" s="29"/>
      <c r="QOC27" s="33"/>
      <c r="QOD27" s="93"/>
      <c r="QOE27" s="20"/>
      <c r="QOF27" s="28"/>
      <c r="QOG27" s="20"/>
      <c r="QOH27" s="20"/>
      <c r="QOI27" s="29"/>
      <c r="QOJ27" s="33"/>
      <c r="QOK27" s="93"/>
      <c r="QOL27" s="20"/>
      <c r="QOM27" s="28"/>
      <c r="QON27" s="20"/>
      <c r="QOO27" s="20"/>
      <c r="QOP27" s="29"/>
      <c r="QOQ27" s="33"/>
      <c r="QOR27" s="93"/>
      <c r="QOS27" s="20"/>
      <c r="QOT27" s="28"/>
      <c r="QOU27" s="20"/>
      <c r="QOV27" s="20"/>
      <c r="QOW27" s="29"/>
      <c r="QOX27" s="33"/>
      <c r="QOY27" s="93"/>
      <c r="QOZ27" s="20"/>
      <c r="QPA27" s="28"/>
      <c r="QPB27" s="20"/>
      <c r="QPC27" s="20"/>
      <c r="QPD27" s="29"/>
      <c r="QPE27" s="33"/>
      <c r="QPF27" s="93"/>
      <c r="QPG27" s="20"/>
      <c r="QPH27" s="28"/>
      <c r="QPI27" s="20"/>
      <c r="QPJ27" s="20"/>
      <c r="QPK27" s="29"/>
      <c r="QPL27" s="33"/>
      <c r="QPM27" s="93"/>
      <c r="QPN27" s="20"/>
      <c r="QPO27" s="28"/>
      <c r="QPP27" s="20"/>
      <c r="QPQ27" s="20"/>
      <c r="QPR27" s="29"/>
      <c r="QPS27" s="33"/>
      <c r="QPT27" s="93"/>
      <c r="QPU27" s="20"/>
      <c r="QPV27" s="28"/>
      <c r="QPW27" s="20"/>
      <c r="QPX27" s="20"/>
      <c r="QPY27" s="29"/>
      <c r="QPZ27" s="33"/>
      <c r="QQA27" s="93"/>
      <c r="QQB27" s="20"/>
      <c r="QQC27" s="28"/>
      <c r="QQD27" s="20"/>
      <c r="QQE27" s="20"/>
      <c r="QQF27" s="29"/>
      <c r="QQG27" s="33"/>
      <c r="QQH27" s="93"/>
      <c r="QQI27" s="20"/>
      <c r="QQJ27" s="28"/>
      <c r="QQK27" s="20"/>
      <c r="QQL27" s="20"/>
      <c r="QQM27" s="29"/>
      <c r="QQN27" s="33"/>
      <c r="QQO27" s="93"/>
      <c r="QQP27" s="20"/>
      <c r="QQQ27" s="28"/>
      <c r="QQR27" s="20"/>
      <c r="QQS27" s="20"/>
      <c r="QQT27" s="29"/>
      <c r="QQU27" s="33"/>
      <c r="QQV27" s="93"/>
      <c r="QQW27" s="20"/>
      <c r="QQX27" s="28"/>
      <c r="QQY27" s="20"/>
      <c r="QQZ27" s="20"/>
      <c r="QRA27" s="29"/>
      <c r="QRB27" s="33"/>
      <c r="QRC27" s="93"/>
      <c r="QRD27" s="20"/>
      <c r="QRE27" s="28"/>
      <c r="QRF27" s="20"/>
      <c r="QRG27" s="20"/>
      <c r="QRH27" s="29"/>
      <c r="QRI27" s="33"/>
      <c r="QRJ27" s="93"/>
      <c r="QRK27" s="20"/>
      <c r="QRL27" s="28"/>
      <c r="QRM27" s="20"/>
      <c r="QRN27" s="20"/>
      <c r="QRO27" s="29"/>
      <c r="QRP27" s="33"/>
      <c r="QRQ27" s="93"/>
      <c r="QRR27" s="20"/>
      <c r="QRS27" s="28"/>
      <c r="QRT27" s="20"/>
      <c r="QRU27" s="20"/>
      <c r="QRV27" s="29"/>
      <c r="QRW27" s="33"/>
      <c r="QRX27" s="93"/>
      <c r="QRY27" s="20"/>
      <c r="QRZ27" s="28"/>
      <c r="QSA27" s="20"/>
      <c r="QSB27" s="20"/>
      <c r="QSC27" s="29"/>
      <c r="QSD27" s="33"/>
      <c r="QSE27" s="93"/>
      <c r="QSF27" s="20"/>
      <c r="QSG27" s="28"/>
      <c r="QSH27" s="20"/>
      <c r="QSI27" s="20"/>
      <c r="QSJ27" s="29"/>
      <c r="QSK27" s="33"/>
      <c r="QSL27" s="93"/>
      <c r="QSM27" s="20"/>
      <c r="QSN27" s="28"/>
      <c r="QSO27" s="20"/>
      <c r="QSP27" s="20"/>
      <c r="QSQ27" s="29"/>
      <c r="QSR27" s="33"/>
      <c r="QSS27" s="93"/>
      <c r="QST27" s="20"/>
      <c r="QSU27" s="28"/>
      <c r="QSV27" s="20"/>
      <c r="QSW27" s="20"/>
      <c r="QSX27" s="29"/>
      <c r="QSY27" s="33"/>
      <c r="QSZ27" s="93"/>
      <c r="QTA27" s="20"/>
      <c r="QTB27" s="28"/>
      <c r="QTC27" s="20"/>
      <c r="QTD27" s="20"/>
      <c r="QTE27" s="29"/>
      <c r="QTF27" s="33"/>
      <c r="QTG27" s="93"/>
      <c r="QTH27" s="20"/>
      <c r="QTI27" s="28"/>
      <c r="QTJ27" s="20"/>
      <c r="QTK27" s="20"/>
      <c r="QTL27" s="29"/>
      <c r="QTM27" s="33"/>
      <c r="QTN27" s="93"/>
      <c r="QTO27" s="20"/>
      <c r="QTP27" s="28"/>
      <c r="QTQ27" s="20"/>
      <c r="QTR27" s="20"/>
      <c r="QTS27" s="29"/>
      <c r="QTT27" s="33"/>
      <c r="QTU27" s="93"/>
      <c r="QTV27" s="20"/>
      <c r="QTW27" s="28"/>
      <c r="QTX27" s="20"/>
      <c r="QTY27" s="20"/>
      <c r="QTZ27" s="29"/>
      <c r="QUA27" s="33"/>
      <c r="QUB27" s="93"/>
      <c r="QUC27" s="20"/>
      <c r="QUD27" s="28"/>
      <c r="QUE27" s="20"/>
      <c r="QUF27" s="20"/>
      <c r="QUG27" s="29"/>
      <c r="QUH27" s="33"/>
      <c r="QUI27" s="93"/>
      <c r="QUJ27" s="20"/>
      <c r="QUK27" s="28"/>
      <c r="QUL27" s="20"/>
      <c r="QUM27" s="20"/>
      <c r="QUN27" s="29"/>
      <c r="QUO27" s="33"/>
      <c r="QUP27" s="93"/>
      <c r="QUQ27" s="20"/>
      <c r="QUR27" s="28"/>
      <c r="QUS27" s="20"/>
      <c r="QUT27" s="20"/>
      <c r="QUU27" s="29"/>
      <c r="QUV27" s="33"/>
      <c r="QUW27" s="93"/>
      <c r="QUX27" s="20"/>
      <c r="QUY27" s="28"/>
      <c r="QUZ27" s="20"/>
      <c r="QVA27" s="20"/>
      <c r="QVB27" s="29"/>
      <c r="QVC27" s="33"/>
      <c r="QVD27" s="93"/>
      <c r="QVE27" s="20"/>
      <c r="QVF27" s="28"/>
      <c r="QVG27" s="20"/>
      <c r="QVH27" s="20"/>
      <c r="QVI27" s="29"/>
      <c r="QVJ27" s="33"/>
      <c r="QVK27" s="93"/>
      <c r="QVL27" s="20"/>
      <c r="QVM27" s="28"/>
      <c r="QVN27" s="20"/>
      <c r="QVO27" s="20"/>
      <c r="QVP27" s="29"/>
      <c r="QVQ27" s="33"/>
      <c r="QVR27" s="93"/>
      <c r="QVS27" s="20"/>
      <c r="QVT27" s="28"/>
      <c r="QVU27" s="20"/>
      <c r="QVV27" s="20"/>
      <c r="QVW27" s="29"/>
      <c r="QVX27" s="33"/>
      <c r="QVY27" s="93"/>
      <c r="QVZ27" s="20"/>
      <c r="QWA27" s="28"/>
      <c r="QWB27" s="20"/>
      <c r="QWC27" s="20"/>
      <c r="QWD27" s="29"/>
      <c r="QWE27" s="33"/>
      <c r="QWF27" s="93"/>
      <c r="QWG27" s="20"/>
      <c r="QWH27" s="28"/>
      <c r="QWI27" s="20"/>
      <c r="QWJ27" s="20"/>
      <c r="QWK27" s="29"/>
      <c r="QWL27" s="33"/>
      <c r="QWM27" s="93"/>
      <c r="QWN27" s="20"/>
      <c r="QWO27" s="28"/>
      <c r="QWP27" s="20"/>
      <c r="QWQ27" s="20"/>
      <c r="QWR27" s="29"/>
      <c r="QWS27" s="33"/>
      <c r="QWT27" s="93"/>
      <c r="QWU27" s="20"/>
      <c r="QWV27" s="28"/>
      <c r="QWW27" s="20"/>
      <c r="QWX27" s="20"/>
      <c r="QWY27" s="29"/>
      <c r="QWZ27" s="33"/>
      <c r="QXA27" s="93"/>
      <c r="QXB27" s="20"/>
      <c r="QXC27" s="28"/>
      <c r="QXD27" s="20"/>
      <c r="QXE27" s="20"/>
      <c r="QXF27" s="29"/>
      <c r="QXG27" s="33"/>
      <c r="QXH27" s="93"/>
      <c r="QXI27" s="20"/>
      <c r="QXJ27" s="28"/>
      <c r="QXK27" s="20"/>
      <c r="QXL27" s="20"/>
      <c r="QXM27" s="29"/>
      <c r="QXN27" s="33"/>
      <c r="QXO27" s="93"/>
      <c r="QXP27" s="20"/>
      <c r="QXQ27" s="28"/>
      <c r="QXR27" s="20"/>
      <c r="QXS27" s="20"/>
      <c r="QXT27" s="29"/>
      <c r="QXU27" s="33"/>
      <c r="QXV27" s="93"/>
      <c r="QXW27" s="20"/>
      <c r="QXX27" s="28"/>
      <c r="QXY27" s="20"/>
      <c r="QXZ27" s="20"/>
      <c r="QYA27" s="29"/>
      <c r="QYB27" s="33"/>
      <c r="QYC27" s="93"/>
      <c r="QYD27" s="20"/>
      <c r="QYE27" s="28"/>
      <c r="QYF27" s="20"/>
      <c r="QYG27" s="20"/>
      <c r="QYH27" s="29"/>
      <c r="QYI27" s="33"/>
      <c r="QYJ27" s="93"/>
      <c r="QYK27" s="20"/>
      <c r="QYL27" s="28"/>
      <c r="QYM27" s="20"/>
      <c r="QYN27" s="20"/>
      <c r="QYO27" s="29"/>
      <c r="QYP27" s="33"/>
      <c r="QYQ27" s="93"/>
      <c r="QYR27" s="20"/>
      <c r="QYS27" s="28"/>
      <c r="QYT27" s="20"/>
      <c r="QYU27" s="20"/>
      <c r="QYV27" s="29"/>
      <c r="QYW27" s="33"/>
      <c r="QYX27" s="93"/>
      <c r="QYY27" s="20"/>
      <c r="QYZ27" s="28"/>
      <c r="QZA27" s="20"/>
      <c r="QZB27" s="20"/>
      <c r="QZC27" s="29"/>
      <c r="QZD27" s="33"/>
      <c r="QZE27" s="93"/>
      <c r="QZF27" s="20"/>
      <c r="QZG27" s="28"/>
      <c r="QZH27" s="20"/>
      <c r="QZI27" s="20"/>
      <c r="QZJ27" s="29"/>
      <c r="QZK27" s="33"/>
      <c r="QZL27" s="93"/>
      <c r="QZM27" s="20"/>
      <c r="QZN27" s="28"/>
      <c r="QZO27" s="20"/>
      <c r="QZP27" s="20"/>
      <c r="QZQ27" s="29"/>
      <c r="QZR27" s="33"/>
      <c r="QZS27" s="93"/>
      <c r="QZT27" s="20"/>
      <c r="QZU27" s="28"/>
      <c r="QZV27" s="20"/>
      <c r="QZW27" s="20"/>
      <c r="QZX27" s="29"/>
      <c r="QZY27" s="33"/>
      <c r="QZZ27" s="93"/>
      <c r="RAA27" s="20"/>
      <c r="RAB27" s="28"/>
      <c r="RAC27" s="20"/>
      <c r="RAD27" s="20"/>
      <c r="RAE27" s="29"/>
      <c r="RAF27" s="33"/>
      <c r="RAG27" s="93"/>
      <c r="RAH27" s="20"/>
      <c r="RAI27" s="28"/>
      <c r="RAJ27" s="20"/>
      <c r="RAK27" s="20"/>
      <c r="RAL27" s="29"/>
      <c r="RAM27" s="33"/>
      <c r="RAN27" s="93"/>
      <c r="RAO27" s="20"/>
      <c r="RAP27" s="28"/>
      <c r="RAQ27" s="20"/>
      <c r="RAR27" s="20"/>
      <c r="RAS27" s="29"/>
      <c r="RAT27" s="33"/>
      <c r="RAU27" s="93"/>
      <c r="RAV27" s="20"/>
      <c r="RAW27" s="28"/>
      <c r="RAX27" s="20"/>
      <c r="RAY27" s="20"/>
      <c r="RAZ27" s="29"/>
      <c r="RBA27" s="33"/>
      <c r="RBB27" s="93"/>
      <c r="RBC27" s="20"/>
      <c r="RBD27" s="28"/>
      <c r="RBE27" s="20"/>
      <c r="RBF27" s="20"/>
      <c r="RBG27" s="29"/>
      <c r="RBH27" s="33"/>
      <c r="RBI27" s="93"/>
      <c r="RBJ27" s="20"/>
      <c r="RBK27" s="28"/>
      <c r="RBL27" s="20"/>
      <c r="RBM27" s="20"/>
      <c r="RBN27" s="29"/>
      <c r="RBO27" s="33"/>
      <c r="RBP27" s="93"/>
      <c r="RBQ27" s="20"/>
      <c r="RBR27" s="28"/>
      <c r="RBS27" s="20"/>
      <c r="RBT27" s="20"/>
      <c r="RBU27" s="29"/>
      <c r="RBV27" s="33"/>
      <c r="RBW27" s="93"/>
      <c r="RBX27" s="20"/>
      <c r="RBY27" s="28"/>
      <c r="RBZ27" s="20"/>
      <c r="RCA27" s="20"/>
      <c r="RCB27" s="29"/>
      <c r="RCC27" s="33"/>
      <c r="RCD27" s="93"/>
      <c r="RCE27" s="20"/>
      <c r="RCF27" s="28"/>
      <c r="RCG27" s="20"/>
      <c r="RCH27" s="20"/>
      <c r="RCI27" s="29"/>
      <c r="RCJ27" s="33"/>
      <c r="RCK27" s="93"/>
      <c r="RCL27" s="20"/>
      <c r="RCM27" s="28"/>
      <c r="RCN27" s="20"/>
      <c r="RCO27" s="20"/>
      <c r="RCP27" s="29"/>
      <c r="RCQ27" s="33"/>
      <c r="RCR27" s="93"/>
      <c r="RCS27" s="20"/>
      <c r="RCT27" s="28"/>
      <c r="RCU27" s="20"/>
      <c r="RCV27" s="20"/>
      <c r="RCW27" s="29"/>
      <c r="RCX27" s="33"/>
      <c r="RCY27" s="93"/>
      <c r="RCZ27" s="20"/>
      <c r="RDA27" s="28"/>
      <c r="RDB27" s="20"/>
      <c r="RDC27" s="20"/>
      <c r="RDD27" s="29"/>
      <c r="RDE27" s="33"/>
      <c r="RDF27" s="93"/>
      <c r="RDG27" s="20"/>
      <c r="RDH27" s="28"/>
      <c r="RDI27" s="20"/>
      <c r="RDJ27" s="20"/>
      <c r="RDK27" s="29"/>
      <c r="RDL27" s="33"/>
      <c r="RDM27" s="93"/>
      <c r="RDN27" s="20"/>
      <c r="RDO27" s="28"/>
      <c r="RDP27" s="20"/>
      <c r="RDQ27" s="20"/>
      <c r="RDR27" s="29"/>
      <c r="RDS27" s="33"/>
      <c r="RDT27" s="93"/>
      <c r="RDU27" s="20"/>
      <c r="RDV27" s="28"/>
      <c r="RDW27" s="20"/>
      <c r="RDX27" s="20"/>
      <c r="RDY27" s="29"/>
      <c r="RDZ27" s="33"/>
      <c r="REA27" s="93"/>
      <c r="REB27" s="20"/>
      <c r="REC27" s="28"/>
      <c r="RED27" s="20"/>
      <c r="REE27" s="20"/>
      <c r="REF27" s="29"/>
      <c r="REG27" s="33"/>
      <c r="REH27" s="93"/>
      <c r="REI27" s="20"/>
      <c r="REJ27" s="28"/>
      <c r="REK27" s="20"/>
      <c r="REL27" s="20"/>
      <c r="REM27" s="29"/>
      <c r="REN27" s="33"/>
      <c r="REO27" s="93"/>
      <c r="REP27" s="20"/>
      <c r="REQ27" s="28"/>
      <c r="RER27" s="20"/>
      <c r="RES27" s="20"/>
      <c r="RET27" s="29"/>
      <c r="REU27" s="33"/>
      <c r="REV27" s="93"/>
      <c r="REW27" s="20"/>
      <c r="REX27" s="28"/>
      <c r="REY27" s="20"/>
      <c r="REZ27" s="20"/>
      <c r="RFA27" s="29"/>
      <c r="RFB27" s="33"/>
      <c r="RFC27" s="93"/>
      <c r="RFD27" s="20"/>
      <c r="RFE27" s="28"/>
      <c r="RFF27" s="20"/>
      <c r="RFG27" s="20"/>
      <c r="RFH27" s="29"/>
      <c r="RFI27" s="33"/>
      <c r="RFJ27" s="93"/>
      <c r="RFK27" s="20"/>
      <c r="RFL27" s="28"/>
      <c r="RFM27" s="20"/>
      <c r="RFN27" s="20"/>
      <c r="RFO27" s="29"/>
      <c r="RFP27" s="33"/>
      <c r="RFQ27" s="93"/>
      <c r="RFR27" s="20"/>
      <c r="RFS27" s="28"/>
      <c r="RFT27" s="20"/>
      <c r="RFU27" s="20"/>
      <c r="RFV27" s="29"/>
      <c r="RFW27" s="33"/>
      <c r="RFX27" s="93"/>
      <c r="RFY27" s="20"/>
      <c r="RFZ27" s="28"/>
      <c r="RGA27" s="20"/>
      <c r="RGB27" s="20"/>
      <c r="RGC27" s="29"/>
      <c r="RGD27" s="33"/>
      <c r="RGE27" s="93"/>
      <c r="RGF27" s="20"/>
      <c r="RGG27" s="28"/>
      <c r="RGH27" s="20"/>
      <c r="RGI27" s="20"/>
      <c r="RGJ27" s="29"/>
      <c r="RGK27" s="33"/>
      <c r="RGL27" s="93"/>
      <c r="RGM27" s="20"/>
      <c r="RGN27" s="28"/>
      <c r="RGO27" s="20"/>
      <c r="RGP27" s="20"/>
      <c r="RGQ27" s="29"/>
      <c r="RGR27" s="33"/>
      <c r="RGS27" s="93"/>
      <c r="RGT27" s="20"/>
      <c r="RGU27" s="28"/>
      <c r="RGV27" s="20"/>
      <c r="RGW27" s="20"/>
      <c r="RGX27" s="29"/>
      <c r="RGY27" s="33"/>
      <c r="RGZ27" s="93"/>
      <c r="RHA27" s="20"/>
      <c r="RHB27" s="28"/>
      <c r="RHC27" s="20"/>
      <c r="RHD27" s="20"/>
      <c r="RHE27" s="29"/>
      <c r="RHF27" s="33"/>
      <c r="RHG27" s="93"/>
      <c r="RHH27" s="20"/>
      <c r="RHI27" s="28"/>
      <c r="RHJ27" s="20"/>
      <c r="RHK27" s="20"/>
      <c r="RHL27" s="29"/>
      <c r="RHM27" s="33"/>
      <c r="RHN27" s="93"/>
      <c r="RHO27" s="20"/>
      <c r="RHP27" s="28"/>
      <c r="RHQ27" s="20"/>
      <c r="RHR27" s="20"/>
      <c r="RHS27" s="29"/>
      <c r="RHT27" s="33"/>
      <c r="RHU27" s="93"/>
      <c r="RHV27" s="20"/>
      <c r="RHW27" s="28"/>
      <c r="RHX27" s="20"/>
      <c r="RHY27" s="20"/>
      <c r="RHZ27" s="29"/>
      <c r="RIA27" s="33"/>
      <c r="RIB27" s="93"/>
      <c r="RIC27" s="20"/>
      <c r="RID27" s="28"/>
      <c r="RIE27" s="20"/>
      <c r="RIF27" s="20"/>
      <c r="RIG27" s="29"/>
      <c r="RIH27" s="33"/>
      <c r="RII27" s="93"/>
      <c r="RIJ27" s="20"/>
      <c r="RIK27" s="28"/>
      <c r="RIL27" s="20"/>
      <c r="RIM27" s="20"/>
      <c r="RIN27" s="29"/>
      <c r="RIO27" s="33"/>
      <c r="RIP27" s="93"/>
      <c r="RIQ27" s="20"/>
      <c r="RIR27" s="28"/>
      <c r="RIS27" s="20"/>
      <c r="RIT27" s="20"/>
      <c r="RIU27" s="29"/>
      <c r="RIV27" s="33"/>
      <c r="RIW27" s="93"/>
      <c r="RIX27" s="20"/>
      <c r="RIY27" s="28"/>
      <c r="RIZ27" s="20"/>
      <c r="RJA27" s="20"/>
      <c r="RJB27" s="29"/>
      <c r="RJC27" s="33"/>
      <c r="RJD27" s="93"/>
      <c r="RJE27" s="20"/>
      <c r="RJF27" s="28"/>
      <c r="RJG27" s="20"/>
      <c r="RJH27" s="20"/>
      <c r="RJI27" s="29"/>
      <c r="RJJ27" s="33"/>
      <c r="RJK27" s="93"/>
      <c r="RJL27" s="20"/>
      <c r="RJM27" s="28"/>
      <c r="RJN27" s="20"/>
      <c r="RJO27" s="20"/>
      <c r="RJP27" s="29"/>
      <c r="RJQ27" s="33"/>
      <c r="RJR27" s="93"/>
      <c r="RJS27" s="20"/>
      <c r="RJT27" s="28"/>
      <c r="RJU27" s="20"/>
      <c r="RJV27" s="20"/>
      <c r="RJW27" s="29"/>
      <c r="RJX27" s="33"/>
      <c r="RJY27" s="93"/>
      <c r="RJZ27" s="20"/>
      <c r="RKA27" s="28"/>
      <c r="RKB27" s="20"/>
      <c r="RKC27" s="20"/>
      <c r="RKD27" s="29"/>
      <c r="RKE27" s="33"/>
      <c r="RKF27" s="93"/>
      <c r="RKG27" s="20"/>
      <c r="RKH27" s="28"/>
      <c r="RKI27" s="20"/>
      <c r="RKJ27" s="20"/>
      <c r="RKK27" s="29"/>
      <c r="RKL27" s="33"/>
      <c r="RKM27" s="93"/>
      <c r="RKN27" s="20"/>
      <c r="RKO27" s="28"/>
      <c r="RKP27" s="20"/>
      <c r="RKQ27" s="20"/>
      <c r="RKR27" s="29"/>
      <c r="RKS27" s="33"/>
      <c r="RKT27" s="93"/>
      <c r="RKU27" s="20"/>
      <c r="RKV27" s="28"/>
      <c r="RKW27" s="20"/>
      <c r="RKX27" s="20"/>
      <c r="RKY27" s="29"/>
      <c r="RKZ27" s="33"/>
      <c r="RLA27" s="93"/>
      <c r="RLB27" s="20"/>
      <c r="RLC27" s="28"/>
      <c r="RLD27" s="20"/>
      <c r="RLE27" s="20"/>
      <c r="RLF27" s="29"/>
      <c r="RLG27" s="33"/>
      <c r="RLH27" s="93"/>
      <c r="RLI27" s="20"/>
      <c r="RLJ27" s="28"/>
      <c r="RLK27" s="20"/>
      <c r="RLL27" s="20"/>
      <c r="RLM27" s="29"/>
      <c r="RLN27" s="33"/>
      <c r="RLO27" s="93"/>
      <c r="RLP27" s="20"/>
      <c r="RLQ27" s="28"/>
      <c r="RLR27" s="20"/>
      <c r="RLS27" s="20"/>
      <c r="RLT27" s="29"/>
      <c r="RLU27" s="33"/>
      <c r="RLV27" s="93"/>
      <c r="RLW27" s="20"/>
      <c r="RLX27" s="28"/>
      <c r="RLY27" s="20"/>
      <c r="RLZ27" s="20"/>
      <c r="RMA27" s="29"/>
      <c r="RMB27" s="33"/>
      <c r="RMC27" s="93"/>
      <c r="RMD27" s="20"/>
      <c r="RME27" s="28"/>
      <c r="RMF27" s="20"/>
      <c r="RMG27" s="20"/>
      <c r="RMH27" s="29"/>
      <c r="RMI27" s="33"/>
      <c r="RMJ27" s="93"/>
      <c r="RMK27" s="20"/>
      <c r="RML27" s="28"/>
      <c r="RMM27" s="20"/>
      <c r="RMN27" s="20"/>
      <c r="RMO27" s="29"/>
      <c r="RMP27" s="33"/>
      <c r="RMQ27" s="93"/>
      <c r="RMR27" s="20"/>
      <c r="RMS27" s="28"/>
      <c r="RMT27" s="20"/>
      <c r="RMU27" s="20"/>
      <c r="RMV27" s="29"/>
      <c r="RMW27" s="33"/>
      <c r="RMX27" s="93"/>
      <c r="RMY27" s="20"/>
      <c r="RMZ27" s="28"/>
      <c r="RNA27" s="20"/>
      <c r="RNB27" s="20"/>
      <c r="RNC27" s="29"/>
      <c r="RND27" s="33"/>
      <c r="RNE27" s="93"/>
      <c r="RNF27" s="20"/>
      <c r="RNG27" s="28"/>
      <c r="RNH27" s="20"/>
      <c r="RNI27" s="20"/>
      <c r="RNJ27" s="29"/>
      <c r="RNK27" s="33"/>
      <c r="RNL27" s="93"/>
      <c r="RNM27" s="20"/>
      <c r="RNN27" s="28"/>
      <c r="RNO27" s="20"/>
      <c r="RNP27" s="20"/>
      <c r="RNQ27" s="29"/>
      <c r="RNR27" s="33"/>
      <c r="RNS27" s="93"/>
      <c r="RNT27" s="20"/>
      <c r="RNU27" s="28"/>
      <c r="RNV27" s="20"/>
      <c r="RNW27" s="20"/>
      <c r="RNX27" s="29"/>
      <c r="RNY27" s="33"/>
      <c r="RNZ27" s="93"/>
      <c r="ROA27" s="20"/>
      <c r="ROB27" s="28"/>
      <c r="ROC27" s="20"/>
      <c r="ROD27" s="20"/>
      <c r="ROE27" s="29"/>
      <c r="ROF27" s="33"/>
      <c r="ROG27" s="93"/>
      <c r="ROH27" s="20"/>
      <c r="ROI27" s="28"/>
      <c r="ROJ27" s="20"/>
      <c r="ROK27" s="20"/>
      <c r="ROL27" s="29"/>
      <c r="ROM27" s="33"/>
      <c r="RON27" s="93"/>
      <c r="ROO27" s="20"/>
      <c r="ROP27" s="28"/>
      <c r="ROQ27" s="20"/>
      <c r="ROR27" s="20"/>
      <c r="ROS27" s="29"/>
      <c r="ROT27" s="33"/>
      <c r="ROU27" s="93"/>
      <c r="ROV27" s="20"/>
      <c r="ROW27" s="28"/>
      <c r="ROX27" s="20"/>
      <c r="ROY27" s="20"/>
      <c r="ROZ27" s="29"/>
      <c r="RPA27" s="33"/>
      <c r="RPB27" s="93"/>
      <c r="RPC27" s="20"/>
      <c r="RPD27" s="28"/>
      <c r="RPE27" s="20"/>
      <c r="RPF27" s="20"/>
      <c r="RPG27" s="29"/>
      <c r="RPH27" s="33"/>
      <c r="RPI27" s="93"/>
      <c r="RPJ27" s="20"/>
      <c r="RPK27" s="28"/>
      <c r="RPL27" s="20"/>
      <c r="RPM27" s="20"/>
      <c r="RPN27" s="29"/>
      <c r="RPO27" s="33"/>
      <c r="RPP27" s="93"/>
      <c r="RPQ27" s="20"/>
      <c r="RPR27" s="28"/>
      <c r="RPS27" s="20"/>
      <c r="RPT27" s="20"/>
      <c r="RPU27" s="29"/>
      <c r="RPV27" s="33"/>
      <c r="RPW27" s="93"/>
      <c r="RPX27" s="20"/>
      <c r="RPY27" s="28"/>
      <c r="RPZ27" s="20"/>
      <c r="RQA27" s="20"/>
      <c r="RQB27" s="29"/>
      <c r="RQC27" s="33"/>
      <c r="RQD27" s="93"/>
      <c r="RQE27" s="20"/>
      <c r="RQF27" s="28"/>
      <c r="RQG27" s="20"/>
      <c r="RQH27" s="20"/>
      <c r="RQI27" s="29"/>
      <c r="RQJ27" s="33"/>
      <c r="RQK27" s="93"/>
      <c r="RQL27" s="20"/>
      <c r="RQM27" s="28"/>
      <c r="RQN27" s="20"/>
      <c r="RQO27" s="20"/>
      <c r="RQP27" s="29"/>
      <c r="RQQ27" s="33"/>
      <c r="RQR27" s="93"/>
      <c r="RQS27" s="20"/>
      <c r="RQT27" s="28"/>
      <c r="RQU27" s="20"/>
      <c r="RQV27" s="20"/>
      <c r="RQW27" s="29"/>
      <c r="RQX27" s="33"/>
      <c r="RQY27" s="93"/>
      <c r="RQZ27" s="20"/>
      <c r="RRA27" s="28"/>
      <c r="RRB27" s="20"/>
      <c r="RRC27" s="20"/>
      <c r="RRD27" s="29"/>
      <c r="RRE27" s="33"/>
      <c r="RRF27" s="93"/>
      <c r="RRG27" s="20"/>
      <c r="RRH27" s="28"/>
      <c r="RRI27" s="20"/>
      <c r="RRJ27" s="20"/>
      <c r="RRK27" s="29"/>
      <c r="RRL27" s="33"/>
      <c r="RRM27" s="93"/>
      <c r="RRN27" s="20"/>
      <c r="RRO27" s="28"/>
      <c r="RRP27" s="20"/>
      <c r="RRQ27" s="20"/>
      <c r="RRR27" s="29"/>
      <c r="RRS27" s="33"/>
      <c r="RRT27" s="93"/>
      <c r="RRU27" s="20"/>
      <c r="RRV27" s="28"/>
      <c r="RRW27" s="20"/>
      <c r="RRX27" s="20"/>
      <c r="RRY27" s="29"/>
      <c r="RRZ27" s="33"/>
      <c r="RSA27" s="93"/>
      <c r="RSB27" s="20"/>
      <c r="RSC27" s="28"/>
      <c r="RSD27" s="20"/>
      <c r="RSE27" s="20"/>
      <c r="RSF27" s="29"/>
      <c r="RSG27" s="33"/>
      <c r="RSH27" s="93"/>
      <c r="RSI27" s="20"/>
      <c r="RSJ27" s="28"/>
      <c r="RSK27" s="20"/>
      <c r="RSL27" s="20"/>
      <c r="RSM27" s="29"/>
      <c r="RSN27" s="33"/>
      <c r="RSO27" s="93"/>
      <c r="RSP27" s="20"/>
      <c r="RSQ27" s="28"/>
      <c r="RSR27" s="20"/>
      <c r="RSS27" s="20"/>
      <c r="RST27" s="29"/>
      <c r="RSU27" s="33"/>
      <c r="RSV27" s="93"/>
      <c r="RSW27" s="20"/>
      <c r="RSX27" s="28"/>
      <c r="RSY27" s="20"/>
      <c r="RSZ27" s="20"/>
      <c r="RTA27" s="29"/>
      <c r="RTB27" s="33"/>
      <c r="RTC27" s="93"/>
      <c r="RTD27" s="20"/>
      <c r="RTE27" s="28"/>
      <c r="RTF27" s="20"/>
      <c r="RTG27" s="20"/>
      <c r="RTH27" s="29"/>
      <c r="RTI27" s="33"/>
      <c r="RTJ27" s="93"/>
      <c r="RTK27" s="20"/>
      <c r="RTL27" s="28"/>
      <c r="RTM27" s="20"/>
      <c r="RTN27" s="20"/>
      <c r="RTO27" s="29"/>
      <c r="RTP27" s="33"/>
      <c r="RTQ27" s="93"/>
      <c r="RTR27" s="20"/>
      <c r="RTS27" s="28"/>
      <c r="RTT27" s="20"/>
      <c r="RTU27" s="20"/>
      <c r="RTV27" s="29"/>
      <c r="RTW27" s="33"/>
      <c r="RTX27" s="93"/>
      <c r="RTY27" s="20"/>
      <c r="RTZ27" s="28"/>
      <c r="RUA27" s="20"/>
      <c r="RUB27" s="20"/>
      <c r="RUC27" s="29"/>
      <c r="RUD27" s="33"/>
      <c r="RUE27" s="93"/>
      <c r="RUF27" s="20"/>
      <c r="RUG27" s="28"/>
      <c r="RUH27" s="20"/>
      <c r="RUI27" s="20"/>
      <c r="RUJ27" s="29"/>
      <c r="RUK27" s="33"/>
      <c r="RUL27" s="93"/>
      <c r="RUM27" s="20"/>
      <c r="RUN27" s="28"/>
      <c r="RUO27" s="20"/>
      <c r="RUP27" s="20"/>
      <c r="RUQ27" s="29"/>
      <c r="RUR27" s="33"/>
      <c r="RUS27" s="93"/>
      <c r="RUT27" s="20"/>
      <c r="RUU27" s="28"/>
      <c r="RUV27" s="20"/>
      <c r="RUW27" s="20"/>
      <c r="RUX27" s="29"/>
      <c r="RUY27" s="33"/>
      <c r="RUZ27" s="93"/>
      <c r="RVA27" s="20"/>
      <c r="RVB27" s="28"/>
      <c r="RVC27" s="20"/>
      <c r="RVD27" s="20"/>
      <c r="RVE27" s="29"/>
      <c r="RVF27" s="33"/>
      <c r="RVG27" s="93"/>
      <c r="RVH27" s="20"/>
      <c r="RVI27" s="28"/>
      <c r="RVJ27" s="20"/>
      <c r="RVK27" s="20"/>
      <c r="RVL27" s="29"/>
      <c r="RVM27" s="33"/>
      <c r="RVN27" s="93"/>
      <c r="RVO27" s="20"/>
      <c r="RVP27" s="28"/>
      <c r="RVQ27" s="20"/>
      <c r="RVR27" s="20"/>
      <c r="RVS27" s="29"/>
      <c r="RVT27" s="33"/>
      <c r="RVU27" s="93"/>
      <c r="RVV27" s="20"/>
      <c r="RVW27" s="28"/>
      <c r="RVX27" s="20"/>
      <c r="RVY27" s="20"/>
      <c r="RVZ27" s="29"/>
      <c r="RWA27" s="33"/>
      <c r="RWB27" s="93"/>
      <c r="RWC27" s="20"/>
      <c r="RWD27" s="28"/>
      <c r="RWE27" s="20"/>
      <c r="RWF27" s="20"/>
      <c r="RWG27" s="29"/>
      <c r="RWH27" s="33"/>
      <c r="RWI27" s="93"/>
      <c r="RWJ27" s="20"/>
      <c r="RWK27" s="28"/>
      <c r="RWL27" s="20"/>
      <c r="RWM27" s="20"/>
      <c r="RWN27" s="29"/>
      <c r="RWO27" s="33"/>
      <c r="RWP27" s="93"/>
      <c r="RWQ27" s="20"/>
      <c r="RWR27" s="28"/>
      <c r="RWS27" s="20"/>
      <c r="RWT27" s="20"/>
      <c r="RWU27" s="29"/>
      <c r="RWV27" s="33"/>
      <c r="RWW27" s="93"/>
      <c r="RWX27" s="20"/>
      <c r="RWY27" s="28"/>
      <c r="RWZ27" s="20"/>
      <c r="RXA27" s="20"/>
      <c r="RXB27" s="29"/>
      <c r="RXC27" s="33"/>
      <c r="RXD27" s="93"/>
      <c r="RXE27" s="20"/>
      <c r="RXF27" s="28"/>
      <c r="RXG27" s="20"/>
      <c r="RXH27" s="20"/>
      <c r="RXI27" s="29"/>
      <c r="RXJ27" s="33"/>
      <c r="RXK27" s="93"/>
      <c r="RXL27" s="20"/>
      <c r="RXM27" s="28"/>
      <c r="RXN27" s="20"/>
      <c r="RXO27" s="20"/>
      <c r="RXP27" s="29"/>
      <c r="RXQ27" s="33"/>
      <c r="RXR27" s="93"/>
      <c r="RXS27" s="20"/>
      <c r="RXT27" s="28"/>
      <c r="RXU27" s="20"/>
      <c r="RXV27" s="20"/>
      <c r="RXW27" s="29"/>
      <c r="RXX27" s="33"/>
      <c r="RXY27" s="93"/>
      <c r="RXZ27" s="20"/>
      <c r="RYA27" s="28"/>
      <c r="RYB27" s="20"/>
      <c r="RYC27" s="20"/>
      <c r="RYD27" s="29"/>
      <c r="RYE27" s="33"/>
      <c r="RYF27" s="93"/>
      <c r="RYG27" s="20"/>
      <c r="RYH27" s="28"/>
      <c r="RYI27" s="20"/>
      <c r="RYJ27" s="20"/>
      <c r="RYK27" s="29"/>
      <c r="RYL27" s="33"/>
      <c r="RYM27" s="93"/>
      <c r="RYN27" s="20"/>
      <c r="RYO27" s="28"/>
      <c r="RYP27" s="20"/>
      <c r="RYQ27" s="20"/>
      <c r="RYR27" s="29"/>
      <c r="RYS27" s="33"/>
      <c r="RYT27" s="93"/>
      <c r="RYU27" s="20"/>
      <c r="RYV27" s="28"/>
      <c r="RYW27" s="20"/>
      <c r="RYX27" s="20"/>
      <c r="RYY27" s="29"/>
      <c r="RYZ27" s="33"/>
      <c r="RZA27" s="93"/>
      <c r="RZB27" s="20"/>
      <c r="RZC27" s="28"/>
      <c r="RZD27" s="20"/>
      <c r="RZE27" s="20"/>
      <c r="RZF27" s="29"/>
      <c r="RZG27" s="33"/>
      <c r="RZH27" s="93"/>
      <c r="RZI27" s="20"/>
      <c r="RZJ27" s="28"/>
      <c r="RZK27" s="20"/>
      <c r="RZL27" s="20"/>
      <c r="RZM27" s="29"/>
      <c r="RZN27" s="33"/>
      <c r="RZO27" s="93"/>
      <c r="RZP27" s="20"/>
      <c r="RZQ27" s="28"/>
      <c r="RZR27" s="20"/>
      <c r="RZS27" s="20"/>
      <c r="RZT27" s="29"/>
      <c r="RZU27" s="33"/>
      <c r="RZV27" s="93"/>
      <c r="RZW27" s="20"/>
      <c r="RZX27" s="28"/>
      <c r="RZY27" s="20"/>
      <c r="RZZ27" s="20"/>
      <c r="SAA27" s="29"/>
      <c r="SAB27" s="33"/>
      <c r="SAC27" s="93"/>
      <c r="SAD27" s="20"/>
      <c r="SAE27" s="28"/>
      <c r="SAF27" s="20"/>
      <c r="SAG27" s="20"/>
      <c r="SAH27" s="29"/>
      <c r="SAI27" s="33"/>
      <c r="SAJ27" s="93"/>
      <c r="SAK27" s="20"/>
      <c r="SAL27" s="28"/>
      <c r="SAM27" s="20"/>
      <c r="SAN27" s="20"/>
      <c r="SAO27" s="29"/>
      <c r="SAP27" s="33"/>
      <c r="SAQ27" s="93"/>
      <c r="SAR27" s="20"/>
      <c r="SAS27" s="28"/>
      <c r="SAT27" s="20"/>
      <c r="SAU27" s="20"/>
      <c r="SAV27" s="29"/>
      <c r="SAW27" s="33"/>
      <c r="SAX27" s="93"/>
      <c r="SAY27" s="20"/>
      <c r="SAZ27" s="28"/>
      <c r="SBA27" s="20"/>
      <c r="SBB27" s="20"/>
      <c r="SBC27" s="29"/>
      <c r="SBD27" s="33"/>
      <c r="SBE27" s="93"/>
      <c r="SBF27" s="20"/>
      <c r="SBG27" s="28"/>
      <c r="SBH27" s="20"/>
      <c r="SBI27" s="20"/>
      <c r="SBJ27" s="29"/>
      <c r="SBK27" s="33"/>
      <c r="SBL27" s="93"/>
      <c r="SBM27" s="20"/>
      <c r="SBN27" s="28"/>
      <c r="SBO27" s="20"/>
      <c r="SBP27" s="20"/>
      <c r="SBQ27" s="29"/>
      <c r="SBR27" s="33"/>
      <c r="SBS27" s="93"/>
      <c r="SBT27" s="20"/>
      <c r="SBU27" s="28"/>
      <c r="SBV27" s="20"/>
      <c r="SBW27" s="20"/>
      <c r="SBX27" s="29"/>
      <c r="SBY27" s="33"/>
      <c r="SBZ27" s="93"/>
      <c r="SCA27" s="20"/>
      <c r="SCB27" s="28"/>
      <c r="SCC27" s="20"/>
      <c r="SCD27" s="20"/>
      <c r="SCE27" s="29"/>
      <c r="SCF27" s="33"/>
      <c r="SCG27" s="93"/>
      <c r="SCH27" s="20"/>
      <c r="SCI27" s="28"/>
      <c r="SCJ27" s="20"/>
      <c r="SCK27" s="20"/>
      <c r="SCL27" s="29"/>
      <c r="SCM27" s="33"/>
      <c r="SCN27" s="93"/>
      <c r="SCO27" s="20"/>
      <c r="SCP27" s="28"/>
      <c r="SCQ27" s="20"/>
      <c r="SCR27" s="20"/>
      <c r="SCS27" s="29"/>
      <c r="SCT27" s="33"/>
      <c r="SCU27" s="93"/>
      <c r="SCV27" s="20"/>
      <c r="SCW27" s="28"/>
      <c r="SCX27" s="20"/>
      <c r="SCY27" s="20"/>
      <c r="SCZ27" s="29"/>
      <c r="SDA27" s="33"/>
      <c r="SDB27" s="93"/>
      <c r="SDC27" s="20"/>
      <c r="SDD27" s="28"/>
      <c r="SDE27" s="20"/>
      <c r="SDF27" s="20"/>
      <c r="SDG27" s="29"/>
      <c r="SDH27" s="33"/>
      <c r="SDI27" s="93"/>
      <c r="SDJ27" s="20"/>
      <c r="SDK27" s="28"/>
      <c r="SDL27" s="20"/>
      <c r="SDM27" s="20"/>
      <c r="SDN27" s="29"/>
      <c r="SDO27" s="33"/>
      <c r="SDP27" s="93"/>
      <c r="SDQ27" s="20"/>
      <c r="SDR27" s="28"/>
      <c r="SDS27" s="20"/>
      <c r="SDT27" s="20"/>
      <c r="SDU27" s="29"/>
      <c r="SDV27" s="33"/>
      <c r="SDW27" s="93"/>
      <c r="SDX27" s="20"/>
      <c r="SDY27" s="28"/>
      <c r="SDZ27" s="20"/>
      <c r="SEA27" s="20"/>
      <c r="SEB27" s="29"/>
      <c r="SEC27" s="33"/>
      <c r="SED27" s="93"/>
      <c r="SEE27" s="20"/>
      <c r="SEF27" s="28"/>
      <c r="SEG27" s="20"/>
      <c r="SEH27" s="20"/>
      <c r="SEI27" s="29"/>
      <c r="SEJ27" s="33"/>
      <c r="SEK27" s="93"/>
      <c r="SEL27" s="20"/>
      <c r="SEM27" s="28"/>
      <c r="SEN27" s="20"/>
      <c r="SEO27" s="20"/>
      <c r="SEP27" s="29"/>
      <c r="SEQ27" s="33"/>
      <c r="SER27" s="93"/>
      <c r="SES27" s="20"/>
      <c r="SET27" s="28"/>
      <c r="SEU27" s="20"/>
      <c r="SEV27" s="20"/>
      <c r="SEW27" s="29"/>
      <c r="SEX27" s="33"/>
      <c r="SEY27" s="93"/>
      <c r="SEZ27" s="20"/>
      <c r="SFA27" s="28"/>
      <c r="SFB27" s="20"/>
      <c r="SFC27" s="20"/>
      <c r="SFD27" s="29"/>
      <c r="SFE27" s="33"/>
      <c r="SFF27" s="93"/>
      <c r="SFG27" s="20"/>
      <c r="SFH27" s="28"/>
      <c r="SFI27" s="20"/>
      <c r="SFJ27" s="20"/>
      <c r="SFK27" s="29"/>
      <c r="SFL27" s="33"/>
      <c r="SFM27" s="93"/>
      <c r="SFN27" s="20"/>
      <c r="SFO27" s="28"/>
      <c r="SFP27" s="20"/>
      <c r="SFQ27" s="20"/>
      <c r="SFR27" s="29"/>
      <c r="SFS27" s="33"/>
      <c r="SFT27" s="93"/>
      <c r="SFU27" s="20"/>
      <c r="SFV27" s="28"/>
      <c r="SFW27" s="20"/>
      <c r="SFX27" s="20"/>
      <c r="SFY27" s="29"/>
      <c r="SFZ27" s="33"/>
      <c r="SGA27" s="93"/>
      <c r="SGB27" s="20"/>
      <c r="SGC27" s="28"/>
      <c r="SGD27" s="20"/>
      <c r="SGE27" s="20"/>
      <c r="SGF27" s="29"/>
      <c r="SGG27" s="33"/>
      <c r="SGH27" s="93"/>
      <c r="SGI27" s="20"/>
      <c r="SGJ27" s="28"/>
      <c r="SGK27" s="20"/>
      <c r="SGL27" s="20"/>
      <c r="SGM27" s="29"/>
      <c r="SGN27" s="33"/>
      <c r="SGO27" s="93"/>
      <c r="SGP27" s="20"/>
      <c r="SGQ27" s="28"/>
      <c r="SGR27" s="20"/>
      <c r="SGS27" s="20"/>
      <c r="SGT27" s="29"/>
      <c r="SGU27" s="33"/>
      <c r="SGV27" s="93"/>
      <c r="SGW27" s="20"/>
      <c r="SGX27" s="28"/>
      <c r="SGY27" s="20"/>
      <c r="SGZ27" s="20"/>
      <c r="SHA27" s="29"/>
      <c r="SHB27" s="33"/>
      <c r="SHC27" s="93"/>
      <c r="SHD27" s="20"/>
      <c r="SHE27" s="28"/>
      <c r="SHF27" s="20"/>
      <c r="SHG27" s="20"/>
      <c r="SHH27" s="29"/>
      <c r="SHI27" s="33"/>
      <c r="SHJ27" s="93"/>
      <c r="SHK27" s="20"/>
      <c r="SHL27" s="28"/>
      <c r="SHM27" s="20"/>
      <c r="SHN27" s="20"/>
      <c r="SHO27" s="29"/>
      <c r="SHP27" s="33"/>
      <c r="SHQ27" s="93"/>
      <c r="SHR27" s="20"/>
      <c r="SHS27" s="28"/>
      <c r="SHT27" s="20"/>
      <c r="SHU27" s="20"/>
      <c r="SHV27" s="29"/>
      <c r="SHW27" s="33"/>
      <c r="SHX27" s="93"/>
      <c r="SHY27" s="20"/>
      <c r="SHZ27" s="28"/>
      <c r="SIA27" s="20"/>
      <c r="SIB27" s="20"/>
      <c r="SIC27" s="29"/>
      <c r="SID27" s="33"/>
      <c r="SIE27" s="93"/>
      <c r="SIF27" s="20"/>
      <c r="SIG27" s="28"/>
      <c r="SIH27" s="20"/>
      <c r="SII27" s="20"/>
      <c r="SIJ27" s="29"/>
      <c r="SIK27" s="33"/>
      <c r="SIL27" s="93"/>
      <c r="SIM27" s="20"/>
      <c r="SIN27" s="28"/>
      <c r="SIO27" s="20"/>
      <c r="SIP27" s="20"/>
      <c r="SIQ27" s="29"/>
      <c r="SIR27" s="33"/>
      <c r="SIS27" s="93"/>
      <c r="SIT27" s="20"/>
      <c r="SIU27" s="28"/>
      <c r="SIV27" s="20"/>
      <c r="SIW27" s="20"/>
      <c r="SIX27" s="29"/>
      <c r="SIY27" s="33"/>
      <c r="SIZ27" s="93"/>
      <c r="SJA27" s="20"/>
      <c r="SJB27" s="28"/>
      <c r="SJC27" s="20"/>
      <c r="SJD27" s="20"/>
      <c r="SJE27" s="29"/>
      <c r="SJF27" s="33"/>
      <c r="SJG27" s="93"/>
      <c r="SJH27" s="20"/>
      <c r="SJI27" s="28"/>
      <c r="SJJ27" s="20"/>
      <c r="SJK27" s="20"/>
      <c r="SJL27" s="29"/>
      <c r="SJM27" s="33"/>
      <c r="SJN27" s="93"/>
      <c r="SJO27" s="20"/>
      <c r="SJP27" s="28"/>
      <c r="SJQ27" s="20"/>
      <c r="SJR27" s="20"/>
      <c r="SJS27" s="29"/>
      <c r="SJT27" s="33"/>
      <c r="SJU27" s="93"/>
      <c r="SJV27" s="20"/>
      <c r="SJW27" s="28"/>
      <c r="SJX27" s="20"/>
      <c r="SJY27" s="20"/>
      <c r="SJZ27" s="29"/>
      <c r="SKA27" s="33"/>
      <c r="SKB27" s="93"/>
      <c r="SKC27" s="20"/>
      <c r="SKD27" s="28"/>
      <c r="SKE27" s="20"/>
      <c r="SKF27" s="20"/>
      <c r="SKG27" s="29"/>
      <c r="SKH27" s="33"/>
      <c r="SKI27" s="93"/>
      <c r="SKJ27" s="20"/>
      <c r="SKK27" s="28"/>
      <c r="SKL27" s="20"/>
      <c r="SKM27" s="20"/>
      <c r="SKN27" s="29"/>
      <c r="SKO27" s="33"/>
      <c r="SKP27" s="93"/>
      <c r="SKQ27" s="20"/>
      <c r="SKR27" s="28"/>
      <c r="SKS27" s="20"/>
      <c r="SKT27" s="20"/>
      <c r="SKU27" s="29"/>
      <c r="SKV27" s="33"/>
      <c r="SKW27" s="93"/>
      <c r="SKX27" s="20"/>
      <c r="SKY27" s="28"/>
      <c r="SKZ27" s="20"/>
      <c r="SLA27" s="20"/>
      <c r="SLB27" s="29"/>
      <c r="SLC27" s="33"/>
      <c r="SLD27" s="93"/>
      <c r="SLE27" s="20"/>
      <c r="SLF27" s="28"/>
      <c r="SLG27" s="20"/>
      <c r="SLH27" s="20"/>
      <c r="SLI27" s="29"/>
      <c r="SLJ27" s="33"/>
      <c r="SLK27" s="93"/>
      <c r="SLL27" s="20"/>
      <c r="SLM27" s="28"/>
      <c r="SLN27" s="20"/>
      <c r="SLO27" s="20"/>
      <c r="SLP27" s="29"/>
      <c r="SLQ27" s="33"/>
      <c r="SLR27" s="93"/>
      <c r="SLS27" s="20"/>
      <c r="SLT27" s="28"/>
      <c r="SLU27" s="20"/>
      <c r="SLV27" s="20"/>
      <c r="SLW27" s="29"/>
      <c r="SLX27" s="33"/>
      <c r="SLY27" s="93"/>
      <c r="SLZ27" s="20"/>
      <c r="SMA27" s="28"/>
      <c r="SMB27" s="20"/>
      <c r="SMC27" s="20"/>
      <c r="SMD27" s="29"/>
      <c r="SME27" s="33"/>
      <c r="SMF27" s="93"/>
      <c r="SMG27" s="20"/>
      <c r="SMH27" s="28"/>
      <c r="SMI27" s="20"/>
      <c r="SMJ27" s="20"/>
      <c r="SMK27" s="29"/>
      <c r="SML27" s="33"/>
      <c r="SMM27" s="93"/>
      <c r="SMN27" s="20"/>
      <c r="SMO27" s="28"/>
      <c r="SMP27" s="20"/>
      <c r="SMQ27" s="20"/>
      <c r="SMR27" s="29"/>
      <c r="SMS27" s="33"/>
      <c r="SMT27" s="93"/>
      <c r="SMU27" s="20"/>
      <c r="SMV27" s="28"/>
      <c r="SMW27" s="20"/>
      <c r="SMX27" s="20"/>
      <c r="SMY27" s="29"/>
      <c r="SMZ27" s="33"/>
      <c r="SNA27" s="93"/>
      <c r="SNB27" s="20"/>
      <c r="SNC27" s="28"/>
      <c r="SND27" s="20"/>
      <c r="SNE27" s="20"/>
      <c r="SNF27" s="29"/>
      <c r="SNG27" s="33"/>
      <c r="SNH27" s="93"/>
      <c r="SNI27" s="20"/>
      <c r="SNJ27" s="28"/>
      <c r="SNK27" s="20"/>
      <c r="SNL27" s="20"/>
      <c r="SNM27" s="29"/>
      <c r="SNN27" s="33"/>
      <c r="SNO27" s="93"/>
      <c r="SNP27" s="20"/>
      <c r="SNQ27" s="28"/>
      <c r="SNR27" s="20"/>
      <c r="SNS27" s="20"/>
      <c r="SNT27" s="29"/>
      <c r="SNU27" s="33"/>
      <c r="SNV27" s="93"/>
      <c r="SNW27" s="20"/>
      <c r="SNX27" s="28"/>
      <c r="SNY27" s="20"/>
      <c r="SNZ27" s="20"/>
      <c r="SOA27" s="29"/>
      <c r="SOB27" s="33"/>
      <c r="SOC27" s="93"/>
      <c r="SOD27" s="20"/>
      <c r="SOE27" s="28"/>
      <c r="SOF27" s="20"/>
      <c r="SOG27" s="20"/>
      <c r="SOH27" s="29"/>
      <c r="SOI27" s="33"/>
      <c r="SOJ27" s="93"/>
      <c r="SOK27" s="20"/>
      <c r="SOL27" s="28"/>
      <c r="SOM27" s="20"/>
      <c r="SON27" s="20"/>
      <c r="SOO27" s="29"/>
      <c r="SOP27" s="33"/>
      <c r="SOQ27" s="93"/>
      <c r="SOR27" s="20"/>
      <c r="SOS27" s="28"/>
      <c r="SOT27" s="20"/>
      <c r="SOU27" s="20"/>
      <c r="SOV27" s="29"/>
      <c r="SOW27" s="33"/>
      <c r="SOX27" s="93"/>
      <c r="SOY27" s="20"/>
      <c r="SOZ27" s="28"/>
      <c r="SPA27" s="20"/>
      <c r="SPB27" s="20"/>
      <c r="SPC27" s="29"/>
      <c r="SPD27" s="33"/>
      <c r="SPE27" s="93"/>
      <c r="SPF27" s="20"/>
      <c r="SPG27" s="28"/>
      <c r="SPH27" s="20"/>
      <c r="SPI27" s="20"/>
      <c r="SPJ27" s="29"/>
      <c r="SPK27" s="33"/>
      <c r="SPL27" s="93"/>
      <c r="SPM27" s="20"/>
      <c r="SPN27" s="28"/>
      <c r="SPO27" s="20"/>
      <c r="SPP27" s="20"/>
      <c r="SPQ27" s="29"/>
      <c r="SPR27" s="33"/>
      <c r="SPS27" s="93"/>
      <c r="SPT27" s="20"/>
      <c r="SPU27" s="28"/>
      <c r="SPV27" s="20"/>
      <c r="SPW27" s="20"/>
      <c r="SPX27" s="29"/>
      <c r="SPY27" s="33"/>
      <c r="SPZ27" s="93"/>
      <c r="SQA27" s="20"/>
      <c r="SQB27" s="28"/>
      <c r="SQC27" s="20"/>
      <c r="SQD27" s="20"/>
      <c r="SQE27" s="29"/>
      <c r="SQF27" s="33"/>
      <c r="SQG27" s="93"/>
      <c r="SQH27" s="20"/>
      <c r="SQI27" s="28"/>
      <c r="SQJ27" s="20"/>
      <c r="SQK27" s="20"/>
      <c r="SQL27" s="29"/>
      <c r="SQM27" s="33"/>
      <c r="SQN27" s="93"/>
      <c r="SQO27" s="20"/>
      <c r="SQP27" s="28"/>
      <c r="SQQ27" s="20"/>
      <c r="SQR27" s="20"/>
      <c r="SQS27" s="29"/>
      <c r="SQT27" s="33"/>
      <c r="SQU27" s="93"/>
      <c r="SQV27" s="20"/>
      <c r="SQW27" s="28"/>
      <c r="SQX27" s="20"/>
      <c r="SQY27" s="20"/>
      <c r="SQZ27" s="29"/>
      <c r="SRA27" s="33"/>
      <c r="SRB27" s="93"/>
      <c r="SRC27" s="20"/>
      <c r="SRD27" s="28"/>
      <c r="SRE27" s="20"/>
      <c r="SRF27" s="20"/>
      <c r="SRG27" s="29"/>
      <c r="SRH27" s="33"/>
      <c r="SRI27" s="93"/>
      <c r="SRJ27" s="20"/>
      <c r="SRK27" s="28"/>
      <c r="SRL27" s="20"/>
      <c r="SRM27" s="20"/>
      <c r="SRN27" s="29"/>
      <c r="SRO27" s="33"/>
      <c r="SRP27" s="93"/>
      <c r="SRQ27" s="20"/>
      <c r="SRR27" s="28"/>
      <c r="SRS27" s="20"/>
      <c r="SRT27" s="20"/>
      <c r="SRU27" s="29"/>
      <c r="SRV27" s="33"/>
      <c r="SRW27" s="93"/>
      <c r="SRX27" s="20"/>
      <c r="SRY27" s="28"/>
      <c r="SRZ27" s="20"/>
      <c r="SSA27" s="20"/>
      <c r="SSB27" s="29"/>
      <c r="SSC27" s="33"/>
      <c r="SSD27" s="93"/>
      <c r="SSE27" s="20"/>
      <c r="SSF27" s="28"/>
      <c r="SSG27" s="20"/>
      <c r="SSH27" s="20"/>
      <c r="SSI27" s="29"/>
      <c r="SSJ27" s="33"/>
      <c r="SSK27" s="93"/>
      <c r="SSL27" s="20"/>
      <c r="SSM27" s="28"/>
      <c r="SSN27" s="20"/>
      <c r="SSO27" s="20"/>
      <c r="SSP27" s="29"/>
      <c r="SSQ27" s="33"/>
      <c r="SSR27" s="93"/>
      <c r="SSS27" s="20"/>
      <c r="SST27" s="28"/>
      <c r="SSU27" s="20"/>
      <c r="SSV27" s="20"/>
      <c r="SSW27" s="29"/>
      <c r="SSX27" s="33"/>
      <c r="SSY27" s="93"/>
      <c r="SSZ27" s="20"/>
      <c r="STA27" s="28"/>
      <c r="STB27" s="20"/>
      <c r="STC27" s="20"/>
      <c r="STD27" s="29"/>
      <c r="STE27" s="33"/>
      <c r="STF27" s="93"/>
      <c r="STG27" s="20"/>
      <c r="STH27" s="28"/>
      <c r="STI27" s="20"/>
      <c r="STJ27" s="20"/>
      <c r="STK27" s="29"/>
      <c r="STL27" s="33"/>
      <c r="STM27" s="93"/>
      <c r="STN27" s="20"/>
      <c r="STO27" s="28"/>
      <c r="STP27" s="20"/>
      <c r="STQ27" s="20"/>
      <c r="STR27" s="29"/>
      <c r="STS27" s="33"/>
      <c r="STT27" s="93"/>
      <c r="STU27" s="20"/>
      <c r="STV27" s="28"/>
      <c r="STW27" s="20"/>
      <c r="STX27" s="20"/>
      <c r="STY27" s="29"/>
      <c r="STZ27" s="33"/>
      <c r="SUA27" s="93"/>
      <c r="SUB27" s="20"/>
      <c r="SUC27" s="28"/>
      <c r="SUD27" s="20"/>
      <c r="SUE27" s="20"/>
      <c r="SUF27" s="29"/>
      <c r="SUG27" s="33"/>
      <c r="SUH27" s="93"/>
      <c r="SUI27" s="20"/>
      <c r="SUJ27" s="28"/>
      <c r="SUK27" s="20"/>
      <c r="SUL27" s="20"/>
      <c r="SUM27" s="29"/>
      <c r="SUN27" s="33"/>
      <c r="SUO27" s="93"/>
      <c r="SUP27" s="20"/>
      <c r="SUQ27" s="28"/>
      <c r="SUR27" s="20"/>
      <c r="SUS27" s="20"/>
      <c r="SUT27" s="29"/>
      <c r="SUU27" s="33"/>
      <c r="SUV27" s="93"/>
      <c r="SUW27" s="20"/>
      <c r="SUX27" s="28"/>
      <c r="SUY27" s="20"/>
      <c r="SUZ27" s="20"/>
      <c r="SVA27" s="29"/>
      <c r="SVB27" s="33"/>
      <c r="SVC27" s="93"/>
      <c r="SVD27" s="20"/>
      <c r="SVE27" s="28"/>
      <c r="SVF27" s="20"/>
      <c r="SVG27" s="20"/>
      <c r="SVH27" s="29"/>
      <c r="SVI27" s="33"/>
      <c r="SVJ27" s="93"/>
      <c r="SVK27" s="20"/>
      <c r="SVL27" s="28"/>
      <c r="SVM27" s="20"/>
      <c r="SVN27" s="20"/>
      <c r="SVO27" s="29"/>
      <c r="SVP27" s="33"/>
      <c r="SVQ27" s="93"/>
      <c r="SVR27" s="20"/>
      <c r="SVS27" s="28"/>
      <c r="SVT27" s="20"/>
      <c r="SVU27" s="20"/>
      <c r="SVV27" s="29"/>
      <c r="SVW27" s="33"/>
      <c r="SVX27" s="93"/>
      <c r="SVY27" s="20"/>
      <c r="SVZ27" s="28"/>
      <c r="SWA27" s="20"/>
      <c r="SWB27" s="20"/>
      <c r="SWC27" s="29"/>
      <c r="SWD27" s="33"/>
      <c r="SWE27" s="93"/>
      <c r="SWF27" s="20"/>
      <c r="SWG27" s="28"/>
      <c r="SWH27" s="20"/>
      <c r="SWI27" s="20"/>
      <c r="SWJ27" s="29"/>
      <c r="SWK27" s="33"/>
      <c r="SWL27" s="93"/>
      <c r="SWM27" s="20"/>
      <c r="SWN27" s="28"/>
      <c r="SWO27" s="20"/>
      <c r="SWP27" s="20"/>
      <c r="SWQ27" s="29"/>
      <c r="SWR27" s="33"/>
      <c r="SWS27" s="93"/>
      <c r="SWT27" s="20"/>
      <c r="SWU27" s="28"/>
      <c r="SWV27" s="20"/>
      <c r="SWW27" s="20"/>
      <c r="SWX27" s="29"/>
      <c r="SWY27" s="33"/>
      <c r="SWZ27" s="93"/>
      <c r="SXA27" s="20"/>
      <c r="SXB27" s="28"/>
      <c r="SXC27" s="20"/>
      <c r="SXD27" s="20"/>
      <c r="SXE27" s="29"/>
      <c r="SXF27" s="33"/>
      <c r="SXG27" s="93"/>
      <c r="SXH27" s="20"/>
      <c r="SXI27" s="28"/>
      <c r="SXJ27" s="20"/>
      <c r="SXK27" s="20"/>
      <c r="SXL27" s="29"/>
      <c r="SXM27" s="33"/>
      <c r="SXN27" s="93"/>
      <c r="SXO27" s="20"/>
      <c r="SXP27" s="28"/>
      <c r="SXQ27" s="20"/>
      <c r="SXR27" s="20"/>
      <c r="SXS27" s="29"/>
      <c r="SXT27" s="33"/>
      <c r="SXU27" s="93"/>
      <c r="SXV27" s="20"/>
      <c r="SXW27" s="28"/>
      <c r="SXX27" s="20"/>
      <c r="SXY27" s="20"/>
      <c r="SXZ27" s="29"/>
      <c r="SYA27" s="33"/>
      <c r="SYB27" s="93"/>
      <c r="SYC27" s="20"/>
      <c r="SYD27" s="28"/>
      <c r="SYE27" s="20"/>
      <c r="SYF27" s="20"/>
      <c r="SYG27" s="29"/>
      <c r="SYH27" s="33"/>
      <c r="SYI27" s="93"/>
      <c r="SYJ27" s="20"/>
      <c r="SYK27" s="28"/>
      <c r="SYL27" s="20"/>
      <c r="SYM27" s="20"/>
      <c r="SYN27" s="29"/>
      <c r="SYO27" s="33"/>
      <c r="SYP27" s="93"/>
      <c r="SYQ27" s="20"/>
      <c r="SYR27" s="28"/>
      <c r="SYS27" s="20"/>
      <c r="SYT27" s="20"/>
      <c r="SYU27" s="29"/>
      <c r="SYV27" s="33"/>
      <c r="SYW27" s="93"/>
      <c r="SYX27" s="20"/>
      <c r="SYY27" s="28"/>
      <c r="SYZ27" s="20"/>
      <c r="SZA27" s="20"/>
      <c r="SZB27" s="29"/>
      <c r="SZC27" s="33"/>
      <c r="SZD27" s="93"/>
      <c r="SZE27" s="20"/>
      <c r="SZF27" s="28"/>
      <c r="SZG27" s="20"/>
      <c r="SZH27" s="20"/>
      <c r="SZI27" s="29"/>
      <c r="SZJ27" s="33"/>
      <c r="SZK27" s="93"/>
      <c r="SZL27" s="20"/>
      <c r="SZM27" s="28"/>
      <c r="SZN27" s="20"/>
      <c r="SZO27" s="20"/>
      <c r="SZP27" s="29"/>
      <c r="SZQ27" s="33"/>
      <c r="SZR27" s="93"/>
      <c r="SZS27" s="20"/>
      <c r="SZT27" s="28"/>
      <c r="SZU27" s="20"/>
      <c r="SZV27" s="20"/>
      <c r="SZW27" s="29"/>
      <c r="SZX27" s="33"/>
      <c r="SZY27" s="93"/>
      <c r="SZZ27" s="20"/>
      <c r="TAA27" s="28"/>
      <c r="TAB27" s="20"/>
      <c r="TAC27" s="20"/>
      <c r="TAD27" s="29"/>
      <c r="TAE27" s="33"/>
      <c r="TAF27" s="93"/>
      <c r="TAG27" s="20"/>
      <c r="TAH27" s="28"/>
      <c r="TAI27" s="20"/>
      <c r="TAJ27" s="20"/>
      <c r="TAK27" s="29"/>
      <c r="TAL27" s="33"/>
      <c r="TAM27" s="93"/>
      <c r="TAN27" s="20"/>
      <c r="TAO27" s="28"/>
      <c r="TAP27" s="20"/>
      <c r="TAQ27" s="20"/>
      <c r="TAR27" s="29"/>
      <c r="TAS27" s="33"/>
      <c r="TAT27" s="93"/>
      <c r="TAU27" s="20"/>
      <c r="TAV27" s="28"/>
      <c r="TAW27" s="20"/>
      <c r="TAX27" s="20"/>
      <c r="TAY27" s="29"/>
      <c r="TAZ27" s="33"/>
      <c r="TBA27" s="93"/>
      <c r="TBB27" s="20"/>
      <c r="TBC27" s="28"/>
      <c r="TBD27" s="20"/>
      <c r="TBE27" s="20"/>
      <c r="TBF27" s="29"/>
      <c r="TBG27" s="33"/>
      <c r="TBH27" s="93"/>
      <c r="TBI27" s="20"/>
      <c r="TBJ27" s="28"/>
      <c r="TBK27" s="20"/>
      <c r="TBL27" s="20"/>
      <c r="TBM27" s="29"/>
      <c r="TBN27" s="33"/>
      <c r="TBO27" s="93"/>
      <c r="TBP27" s="20"/>
      <c r="TBQ27" s="28"/>
      <c r="TBR27" s="20"/>
      <c r="TBS27" s="20"/>
      <c r="TBT27" s="29"/>
      <c r="TBU27" s="33"/>
      <c r="TBV27" s="93"/>
      <c r="TBW27" s="20"/>
      <c r="TBX27" s="28"/>
      <c r="TBY27" s="20"/>
      <c r="TBZ27" s="20"/>
      <c r="TCA27" s="29"/>
      <c r="TCB27" s="33"/>
      <c r="TCC27" s="93"/>
      <c r="TCD27" s="20"/>
      <c r="TCE27" s="28"/>
      <c r="TCF27" s="20"/>
      <c r="TCG27" s="20"/>
      <c r="TCH27" s="29"/>
      <c r="TCI27" s="33"/>
      <c r="TCJ27" s="93"/>
      <c r="TCK27" s="20"/>
      <c r="TCL27" s="28"/>
      <c r="TCM27" s="20"/>
      <c r="TCN27" s="20"/>
      <c r="TCO27" s="29"/>
      <c r="TCP27" s="33"/>
      <c r="TCQ27" s="93"/>
      <c r="TCR27" s="20"/>
      <c r="TCS27" s="28"/>
      <c r="TCT27" s="20"/>
      <c r="TCU27" s="20"/>
      <c r="TCV27" s="29"/>
      <c r="TCW27" s="33"/>
      <c r="TCX27" s="93"/>
      <c r="TCY27" s="20"/>
      <c r="TCZ27" s="28"/>
      <c r="TDA27" s="20"/>
      <c r="TDB27" s="20"/>
      <c r="TDC27" s="29"/>
      <c r="TDD27" s="33"/>
      <c r="TDE27" s="93"/>
      <c r="TDF27" s="20"/>
      <c r="TDG27" s="28"/>
      <c r="TDH27" s="20"/>
      <c r="TDI27" s="20"/>
      <c r="TDJ27" s="29"/>
      <c r="TDK27" s="33"/>
      <c r="TDL27" s="93"/>
      <c r="TDM27" s="20"/>
      <c r="TDN27" s="28"/>
      <c r="TDO27" s="20"/>
      <c r="TDP27" s="20"/>
      <c r="TDQ27" s="29"/>
      <c r="TDR27" s="33"/>
      <c r="TDS27" s="93"/>
      <c r="TDT27" s="20"/>
      <c r="TDU27" s="28"/>
      <c r="TDV27" s="20"/>
      <c r="TDW27" s="20"/>
      <c r="TDX27" s="29"/>
      <c r="TDY27" s="33"/>
      <c r="TDZ27" s="93"/>
      <c r="TEA27" s="20"/>
      <c r="TEB27" s="28"/>
      <c r="TEC27" s="20"/>
      <c r="TED27" s="20"/>
      <c r="TEE27" s="29"/>
      <c r="TEF27" s="33"/>
      <c r="TEG27" s="93"/>
      <c r="TEH27" s="20"/>
      <c r="TEI27" s="28"/>
      <c r="TEJ27" s="20"/>
      <c r="TEK27" s="20"/>
      <c r="TEL27" s="29"/>
      <c r="TEM27" s="33"/>
      <c r="TEN27" s="93"/>
      <c r="TEO27" s="20"/>
      <c r="TEP27" s="28"/>
      <c r="TEQ27" s="20"/>
      <c r="TER27" s="20"/>
      <c r="TES27" s="29"/>
      <c r="TET27" s="33"/>
      <c r="TEU27" s="93"/>
      <c r="TEV27" s="20"/>
      <c r="TEW27" s="28"/>
      <c r="TEX27" s="20"/>
      <c r="TEY27" s="20"/>
      <c r="TEZ27" s="29"/>
      <c r="TFA27" s="33"/>
      <c r="TFB27" s="93"/>
      <c r="TFC27" s="20"/>
      <c r="TFD27" s="28"/>
      <c r="TFE27" s="20"/>
      <c r="TFF27" s="20"/>
      <c r="TFG27" s="29"/>
      <c r="TFH27" s="33"/>
      <c r="TFI27" s="93"/>
      <c r="TFJ27" s="20"/>
      <c r="TFK27" s="28"/>
      <c r="TFL27" s="20"/>
      <c r="TFM27" s="20"/>
      <c r="TFN27" s="29"/>
      <c r="TFO27" s="33"/>
      <c r="TFP27" s="93"/>
      <c r="TFQ27" s="20"/>
      <c r="TFR27" s="28"/>
      <c r="TFS27" s="20"/>
      <c r="TFT27" s="20"/>
      <c r="TFU27" s="29"/>
      <c r="TFV27" s="33"/>
      <c r="TFW27" s="93"/>
      <c r="TFX27" s="20"/>
      <c r="TFY27" s="28"/>
      <c r="TFZ27" s="20"/>
      <c r="TGA27" s="20"/>
      <c r="TGB27" s="29"/>
      <c r="TGC27" s="33"/>
      <c r="TGD27" s="93"/>
      <c r="TGE27" s="20"/>
      <c r="TGF27" s="28"/>
      <c r="TGG27" s="20"/>
      <c r="TGH27" s="20"/>
      <c r="TGI27" s="29"/>
      <c r="TGJ27" s="33"/>
      <c r="TGK27" s="93"/>
      <c r="TGL27" s="20"/>
      <c r="TGM27" s="28"/>
      <c r="TGN27" s="20"/>
      <c r="TGO27" s="20"/>
      <c r="TGP27" s="29"/>
      <c r="TGQ27" s="33"/>
      <c r="TGR27" s="93"/>
      <c r="TGS27" s="20"/>
      <c r="TGT27" s="28"/>
      <c r="TGU27" s="20"/>
      <c r="TGV27" s="20"/>
      <c r="TGW27" s="29"/>
      <c r="TGX27" s="33"/>
      <c r="TGY27" s="93"/>
      <c r="TGZ27" s="20"/>
      <c r="THA27" s="28"/>
      <c r="THB27" s="20"/>
      <c r="THC27" s="20"/>
      <c r="THD27" s="29"/>
      <c r="THE27" s="33"/>
      <c r="THF27" s="93"/>
      <c r="THG27" s="20"/>
      <c r="THH27" s="28"/>
      <c r="THI27" s="20"/>
      <c r="THJ27" s="20"/>
      <c r="THK27" s="29"/>
      <c r="THL27" s="33"/>
      <c r="THM27" s="93"/>
      <c r="THN27" s="20"/>
      <c r="THO27" s="28"/>
      <c r="THP27" s="20"/>
      <c r="THQ27" s="20"/>
      <c r="THR27" s="29"/>
      <c r="THS27" s="33"/>
      <c r="THT27" s="93"/>
      <c r="THU27" s="20"/>
      <c r="THV27" s="28"/>
      <c r="THW27" s="20"/>
      <c r="THX27" s="20"/>
      <c r="THY27" s="29"/>
      <c r="THZ27" s="33"/>
      <c r="TIA27" s="93"/>
      <c r="TIB27" s="20"/>
      <c r="TIC27" s="28"/>
      <c r="TID27" s="20"/>
      <c r="TIE27" s="20"/>
      <c r="TIF27" s="29"/>
      <c r="TIG27" s="33"/>
      <c r="TIH27" s="93"/>
      <c r="TII27" s="20"/>
      <c r="TIJ27" s="28"/>
      <c r="TIK27" s="20"/>
      <c r="TIL27" s="20"/>
      <c r="TIM27" s="29"/>
      <c r="TIN27" s="33"/>
      <c r="TIO27" s="93"/>
      <c r="TIP27" s="20"/>
      <c r="TIQ27" s="28"/>
      <c r="TIR27" s="20"/>
      <c r="TIS27" s="20"/>
      <c r="TIT27" s="29"/>
      <c r="TIU27" s="33"/>
      <c r="TIV27" s="93"/>
      <c r="TIW27" s="20"/>
      <c r="TIX27" s="28"/>
      <c r="TIY27" s="20"/>
      <c r="TIZ27" s="20"/>
      <c r="TJA27" s="29"/>
      <c r="TJB27" s="33"/>
      <c r="TJC27" s="93"/>
      <c r="TJD27" s="20"/>
      <c r="TJE27" s="28"/>
      <c r="TJF27" s="20"/>
      <c r="TJG27" s="20"/>
      <c r="TJH27" s="29"/>
      <c r="TJI27" s="33"/>
      <c r="TJJ27" s="93"/>
      <c r="TJK27" s="20"/>
      <c r="TJL27" s="28"/>
      <c r="TJM27" s="20"/>
      <c r="TJN27" s="20"/>
      <c r="TJO27" s="29"/>
      <c r="TJP27" s="33"/>
      <c r="TJQ27" s="93"/>
      <c r="TJR27" s="20"/>
      <c r="TJS27" s="28"/>
      <c r="TJT27" s="20"/>
      <c r="TJU27" s="20"/>
      <c r="TJV27" s="29"/>
      <c r="TJW27" s="33"/>
      <c r="TJX27" s="93"/>
      <c r="TJY27" s="20"/>
      <c r="TJZ27" s="28"/>
      <c r="TKA27" s="20"/>
      <c r="TKB27" s="20"/>
      <c r="TKC27" s="29"/>
      <c r="TKD27" s="33"/>
      <c r="TKE27" s="93"/>
      <c r="TKF27" s="20"/>
      <c r="TKG27" s="28"/>
      <c r="TKH27" s="20"/>
      <c r="TKI27" s="20"/>
      <c r="TKJ27" s="29"/>
      <c r="TKK27" s="33"/>
      <c r="TKL27" s="93"/>
      <c r="TKM27" s="20"/>
      <c r="TKN27" s="28"/>
      <c r="TKO27" s="20"/>
      <c r="TKP27" s="20"/>
      <c r="TKQ27" s="29"/>
      <c r="TKR27" s="33"/>
      <c r="TKS27" s="93"/>
      <c r="TKT27" s="20"/>
      <c r="TKU27" s="28"/>
      <c r="TKV27" s="20"/>
      <c r="TKW27" s="20"/>
      <c r="TKX27" s="29"/>
      <c r="TKY27" s="33"/>
      <c r="TKZ27" s="93"/>
      <c r="TLA27" s="20"/>
      <c r="TLB27" s="28"/>
      <c r="TLC27" s="20"/>
      <c r="TLD27" s="20"/>
      <c r="TLE27" s="29"/>
      <c r="TLF27" s="33"/>
      <c r="TLG27" s="93"/>
      <c r="TLH27" s="20"/>
      <c r="TLI27" s="28"/>
      <c r="TLJ27" s="20"/>
      <c r="TLK27" s="20"/>
      <c r="TLL27" s="29"/>
      <c r="TLM27" s="33"/>
      <c r="TLN27" s="93"/>
      <c r="TLO27" s="20"/>
      <c r="TLP27" s="28"/>
      <c r="TLQ27" s="20"/>
      <c r="TLR27" s="20"/>
      <c r="TLS27" s="29"/>
      <c r="TLT27" s="33"/>
      <c r="TLU27" s="93"/>
      <c r="TLV27" s="20"/>
      <c r="TLW27" s="28"/>
      <c r="TLX27" s="20"/>
      <c r="TLY27" s="20"/>
      <c r="TLZ27" s="29"/>
      <c r="TMA27" s="33"/>
      <c r="TMB27" s="93"/>
      <c r="TMC27" s="20"/>
      <c r="TMD27" s="28"/>
      <c r="TME27" s="20"/>
      <c r="TMF27" s="20"/>
      <c r="TMG27" s="29"/>
      <c r="TMH27" s="33"/>
      <c r="TMI27" s="93"/>
      <c r="TMJ27" s="20"/>
      <c r="TMK27" s="28"/>
      <c r="TML27" s="20"/>
      <c r="TMM27" s="20"/>
      <c r="TMN27" s="29"/>
      <c r="TMO27" s="33"/>
      <c r="TMP27" s="93"/>
      <c r="TMQ27" s="20"/>
      <c r="TMR27" s="28"/>
      <c r="TMS27" s="20"/>
      <c r="TMT27" s="20"/>
      <c r="TMU27" s="29"/>
      <c r="TMV27" s="33"/>
      <c r="TMW27" s="93"/>
      <c r="TMX27" s="20"/>
      <c r="TMY27" s="28"/>
      <c r="TMZ27" s="20"/>
      <c r="TNA27" s="20"/>
      <c r="TNB27" s="29"/>
      <c r="TNC27" s="33"/>
      <c r="TND27" s="93"/>
      <c r="TNE27" s="20"/>
      <c r="TNF27" s="28"/>
      <c r="TNG27" s="20"/>
      <c r="TNH27" s="20"/>
      <c r="TNI27" s="29"/>
      <c r="TNJ27" s="33"/>
      <c r="TNK27" s="93"/>
      <c r="TNL27" s="20"/>
      <c r="TNM27" s="28"/>
      <c r="TNN27" s="20"/>
      <c r="TNO27" s="20"/>
      <c r="TNP27" s="29"/>
      <c r="TNQ27" s="33"/>
      <c r="TNR27" s="93"/>
      <c r="TNS27" s="20"/>
      <c r="TNT27" s="28"/>
      <c r="TNU27" s="20"/>
      <c r="TNV27" s="20"/>
      <c r="TNW27" s="29"/>
      <c r="TNX27" s="33"/>
      <c r="TNY27" s="93"/>
      <c r="TNZ27" s="20"/>
      <c r="TOA27" s="28"/>
      <c r="TOB27" s="20"/>
      <c r="TOC27" s="20"/>
      <c r="TOD27" s="29"/>
      <c r="TOE27" s="33"/>
      <c r="TOF27" s="93"/>
      <c r="TOG27" s="20"/>
      <c r="TOH27" s="28"/>
      <c r="TOI27" s="20"/>
      <c r="TOJ27" s="20"/>
      <c r="TOK27" s="29"/>
      <c r="TOL27" s="33"/>
      <c r="TOM27" s="93"/>
      <c r="TON27" s="20"/>
      <c r="TOO27" s="28"/>
      <c r="TOP27" s="20"/>
      <c r="TOQ27" s="20"/>
      <c r="TOR27" s="29"/>
      <c r="TOS27" s="33"/>
      <c r="TOT27" s="93"/>
      <c r="TOU27" s="20"/>
      <c r="TOV27" s="28"/>
      <c r="TOW27" s="20"/>
      <c r="TOX27" s="20"/>
      <c r="TOY27" s="29"/>
      <c r="TOZ27" s="33"/>
      <c r="TPA27" s="93"/>
      <c r="TPB27" s="20"/>
      <c r="TPC27" s="28"/>
      <c r="TPD27" s="20"/>
      <c r="TPE27" s="20"/>
      <c r="TPF27" s="29"/>
      <c r="TPG27" s="33"/>
      <c r="TPH27" s="93"/>
      <c r="TPI27" s="20"/>
      <c r="TPJ27" s="28"/>
      <c r="TPK27" s="20"/>
      <c r="TPL27" s="20"/>
      <c r="TPM27" s="29"/>
      <c r="TPN27" s="33"/>
      <c r="TPO27" s="93"/>
      <c r="TPP27" s="20"/>
      <c r="TPQ27" s="28"/>
      <c r="TPR27" s="20"/>
      <c r="TPS27" s="20"/>
      <c r="TPT27" s="29"/>
      <c r="TPU27" s="33"/>
      <c r="TPV27" s="93"/>
      <c r="TPW27" s="20"/>
      <c r="TPX27" s="28"/>
      <c r="TPY27" s="20"/>
      <c r="TPZ27" s="20"/>
      <c r="TQA27" s="29"/>
      <c r="TQB27" s="33"/>
      <c r="TQC27" s="93"/>
      <c r="TQD27" s="20"/>
      <c r="TQE27" s="28"/>
      <c r="TQF27" s="20"/>
      <c r="TQG27" s="20"/>
      <c r="TQH27" s="29"/>
      <c r="TQI27" s="33"/>
      <c r="TQJ27" s="93"/>
      <c r="TQK27" s="20"/>
      <c r="TQL27" s="28"/>
      <c r="TQM27" s="20"/>
      <c r="TQN27" s="20"/>
      <c r="TQO27" s="29"/>
      <c r="TQP27" s="33"/>
      <c r="TQQ27" s="93"/>
      <c r="TQR27" s="20"/>
      <c r="TQS27" s="28"/>
      <c r="TQT27" s="20"/>
      <c r="TQU27" s="20"/>
      <c r="TQV27" s="29"/>
      <c r="TQW27" s="33"/>
      <c r="TQX27" s="93"/>
      <c r="TQY27" s="20"/>
      <c r="TQZ27" s="28"/>
      <c r="TRA27" s="20"/>
      <c r="TRB27" s="20"/>
      <c r="TRC27" s="29"/>
      <c r="TRD27" s="33"/>
      <c r="TRE27" s="93"/>
      <c r="TRF27" s="20"/>
      <c r="TRG27" s="28"/>
      <c r="TRH27" s="20"/>
      <c r="TRI27" s="20"/>
      <c r="TRJ27" s="29"/>
      <c r="TRK27" s="33"/>
      <c r="TRL27" s="93"/>
      <c r="TRM27" s="20"/>
      <c r="TRN27" s="28"/>
      <c r="TRO27" s="20"/>
      <c r="TRP27" s="20"/>
      <c r="TRQ27" s="29"/>
      <c r="TRR27" s="33"/>
      <c r="TRS27" s="93"/>
      <c r="TRT27" s="20"/>
      <c r="TRU27" s="28"/>
      <c r="TRV27" s="20"/>
      <c r="TRW27" s="20"/>
      <c r="TRX27" s="29"/>
      <c r="TRY27" s="33"/>
      <c r="TRZ27" s="93"/>
      <c r="TSA27" s="20"/>
      <c r="TSB27" s="28"/>
      <c r="TSC27" s="20"/>
      <c r="TSD27" s="20"/>
      <c r="TSE27" s="29"/>
      <c r="TSF27" s="33"/>
      <c r="TSG27" s="93"/>
      <c r="TSH27" s="20"/>
      <c r="TSI27" s="28"/>
      <c r="TSJ27" s="20"/>
      <c r="TSK27" s="20"/>
      <c r="TSL27" s="29"/>
      <c r="TSM27" s="33"/>
      <c r="TSN27" s="93"/>
      <c r="TSO27" s="20"/>
      <c r="TSP27" s="28"/>
      <c r="TSQ27" s="20"/>
      <c r="TSR27" s="20"/>
      <c r="TSS27" s="29"/>
      <c r="TST27" s="33"/>
      <c r="TSU27" s="93"/>
      <c r="TSV27" s="20"/>
      <c r="TSW27" s="28"/>
      <c r="TSX27" s="20"/>
      <c r="TSY27" s="20"/>
      <c r="TSZ27" s="29"/>
      <c r="TTA27" s="33"/>
      <c r="TTB27" s="93"/>
      <c r="TTC27" s="20"/>
      <c r="TTD27" s="28"/>
      <c r="TTE27" s="20"/>
      <c r="TTF27" s="20"/>
      <c r="TTG27" s="29"/>
      <c r="TTH27" s="33"/>
      <c r="TTI27" s="93"/>
      <c r="TTJ27" s="20"/>
      <c r="TTK27" s="28"/>
      <c r="TTL27" s="20"/>
      <c r="TTM27" s="20"/>
      <c r="TTN27" s="29"/>
      <c r="TTO27" s="33"/>
      <c r="TTP27" s="93"/>
      <c r="TTQ27" s="20"/>
      <c r="TTR27" s="28"/>
      <c r="TTS27" s="20"/>
      <c r="TTT27" s="20"/>
      <c r="TTU27" s="29"/>
      <c r="TTV27" s="33"/>
      <c r="TTW27" s="93"/>
      <c r="TTX27" s="20"/>
      <c r="TTY27" s="28"/>
      <c r="TTZ27" s="20"/>
      <c r="TUA27" s="20"/>
      <c r="TUB27" s="29"/>
      <c r="TUC27" s="33"/>
      <c r="TUD27" s="93"/>
      <c r="TUE27" s="20"/>
      <c r="TUF27" s="28"/>
      <c r="TUG27" s="20"/>
      <c r="TUH27" s="20"/>
      <c r="TUI27" s="29"/>
      <c r="TUJ27" s="33"/>
      <c r="TUK27" s="93"/>
      <c r="TUL27" s="20"/>
      <c r="TUM27" s="28"/>
      <c r="TUN27" s="20"/>
      <c r="TUO27" s="20"/>
      <c r="TUP27" s="29"/>
      <c r="TUQ27" s="33"/>
      <c r="TUR27" s="93"/>
      <c r="TUS27" s="20"/>
      <c r="TUT27" s="28"/>
      <c r="TUU27" s="20"/>
      <c r="TUV27" s="20"/>
      <c r="TUW27" s="29"/>
      <c r="TUX27" s="33"/>
      <c r="TUY27" s="93"/>
      <c r="TUZ27" s="20"/>
      <c r="TVA27" s="28"/>
      <c r="TVB27" s="20"/>
      <c r="TVC27" s="20"/>
      <c r="TVD27" s="29"/>
      <c r="TVE27" s="33"/>
      <c r="TVF27" s="93"/>
      <c r="TVG27" s="20"/>
      <c r="TVH27" s="28"/>
      <c r="TVI27" s="20"/>
      <c r="TVJ27" s="20"/>
      <c r="TVK27" s="29"/>
      <c r="TVL27" s="33"/>
      <c r="TVM27" s="93"/>
      <c r="TVN27" s="20"/>
      <c r="TVO27" s="28"/>
      <c r="TVP27" s="20"/>
      <c r="TVQ27" s="20"/>
      <c r="TVR27" s="29"/>
      <c r="TVS27" s="33"/>
      <c r="TVT27" s="93"/>
      <c r="TVU27" s="20"/>
      <c r="TVV27" s="28"/>
      <c r="TVW27" s="20"/>
      <c r="TVX27" s="20"/>
      <c r="TVY27" s="29"/>
      <c r="TVZ27" s="33"/>
      <c r="TWA27" s="93"/>
      <c r="TWB27" s="20"/>
      <c r="TWC27" s="28"/>
      <c r="TWD27" s="20"/>
      <c r="TWE27" s="20"/>
      <c r="TWF27" s="29"/>
      <c r="TWG27" s="33"/>
      <c r="TWH27" s="93"/>
      <c r="TWI27" s="20"/>
      <c r="TWJ27" s="28"/>
      <c r="TWK27" s="20"/>
      <c r="TWL27" s="20"/>
      <c r="TWM27" s="29"/>
      <c r="TWN27" s="33"/>
      <c r="TWO27" s="93"/>
      <c r="TWP27" s="20"/>
      <c r="TWQ27" s="28"/>
      <c r="TWR27" s="20"/>
      <c r="TWS27" s="20"/>
      <c r="TWT27" s="29"/>
      <c r="TWU27" s="33"/>
      <c r="TWV27" s="93"/>
      <c r="TWW27" s="20"/>
      <c r="TWX27" s="28"/>
      <c r="TWY27" s="20"/>
      <c r="TWZ27" s="20"/>
      <c r="TXA27" s="29"/>
      <c r="TXB27" s="33"/>
      <c r="TXC27" s="93"/>
      <c r="TXD27" s="20"/>
      <c r="TXE27" s="28"/>
      <c r="TXF27" s="20"/>
      <c r="TXG27" s="20"/>
      <c r="TXH27" s="29"/>
      <c r="TXI27" s="33"/>
      <c r="TXJ27" s="93"/>
      <c r="TXK27" s="20"/>
      <c r="TXL27" s="28"/>
      <c r="TXM27" s="20"/>
      <c r="TXN27" s="20"/>
      <c r="TXO27" s="29"/>
      <c r="TXP27" s="33"/>
      <c r="TXQ27" s="93"/>
      <c r="TXR27" s="20"/>
      <c r="TXS27" s="28"/>
      <c r="TXT27" s="20"/>
      <c r="TXU27" s="20"/>
      <c r="TXV27" s="29"/>
      <c r="TXW27" s="33"/>
      <c r="TXX27" s="93"/>
      <c r="TXY27" s="20"/>
      <c r="TXZ27" s="28"/>
      <c r="TYA27" s="20"/>
      <c r="TYB27" s="20"/>
      <c r="TYC27" s="29"/>
      <c r="TYD27" s="33"/>
      <c r="TYE27" s="93"/>
      <c r="TYF27" s="20"/>
      <c r="TYG27" s="28"/>
      <c r="TYH27" s="20"/>
      <c r="TYI27" s="20"/>
      <c r="TYJ27" s="29"/>
      <c r="TYK27" s="33"/>
      <c r="TYL27" s="93"/>
      <c r="TYM27" s="20"/>
      <c r="TYN27" s="28"/>
      <c r="TYO27" s="20"/>
      <c r="TYP27" s="20"/>
      <c r="TYQ27" s="29"/>
      <c r="TYR27" s="33"/>
      <c r="TYS27" s="93"/>
      <c r="TYT27" s="20"/>
      <c r="TYU27" s="28"/>
      <c r="TYV27" s="20"/>
      <c r="TYW27" s="20"/>
      <c r="TYX27" s="29"/>
      <c r="TYY27" s="33"/>
      <c r="TYZ27" s="93"/>
      <c r="TZA27" s="20"/>
      <c r="TZB27" s="28"/>
      <c r="TZC27" s="20"/>
      <c r="TZD27" s="20"/>
      <c r="TZE27" s="29"/>
      <c r="TZF27" s="33"/>
      <c r="TZG27" s="93"/>
      <c r="TZH27" s="20"/>
      <c r="TZI27" s="28"/>
      <c r="TZJ27" s="20"/>
      <c r="TZK27" s="20"/>
      <c r="TZL27" s="29"/>
      <c r="TZM27" s="33"/>
      <c r="TZN27" s="93"/>
      <c r="TZO27" s="20"/>
      <c r="TZP27" s="28"/>
      <c r="TZQ27" s="20"/>
      <c r="TZR27" s="20"/>
      <c r="TZS27" s="29"/>
      <c r="TZT27" s="33"/>
      <c r="TZU27" s="93"/>
      <c r="TZV27" s="20"/>
      <c r="TZW27" s="28"/>
      <c r="TZX27" s="20"/>
      <c r="TZY27" s="20"/>
      <c r="TZZ27" s="29"/>
      <c r="UAA27" s="33"/>
      <c r="UAB27" s="93"/>
      <c r="UAC27" s="20"/>
      <c r="UAD27" s="28"/>
      <c r="UAE27" s="20"/>
      <c r="UAF27" s="20"/>
      <c r="UAG27" s="29"/>
      <c r="UAH27" s="33"/>
      <c r="UAI27" s="93"/>
      <c r="UAJ27" s="20"/>
      <c r="UAK27" s="28"/>
      <c r="UAL27" s="20"/>
      <c r="UAM27" s="20"/>
      <c r="UAN27" s="29"/>
      <c r="UAO27" s="33"/>
      <c r="UAP27" s="93"/>
      <c r="UAQ27" s="20"/>
      <c r="UAR27" s="28"/>
      <c r="UAS27" s="20"/>
      <c r="UAT27" s="20"/>
      <c r="UAU27" s="29"/>
      <c r="UAV27" s="33"/>
      <c r="UAW27" s="93"/>
      <c r="UAX27" s="20"/>
      <c r="UAY27" s="28"/>
      <c r="UAZ27" s="20"/>
      <c r="UBA27" s="20"/>
      <c r="UBB27" s="29"/>
      <c r="UBC27" s="33"/>
      <c r="UBD27" s="93"/>
      <c r="UBE27" s="20"/>
      <c r="UBF27" s="28"/>
      <c r="UBG27" s="20"/>
      <c r="UBH27" s="20"/>
      <c r="UBI27" s="29"/>
      <c r="UBJ27" s="33"/>
      <c r="UBK27" s="93"/>
      <c r="UBL27" s="20"/>
      <c r="UBM27" s="28"/>
      <c r="UBN27" s="20"/>
      <c r="UBO27" s="20"/>
      <c r="UBP27" s="29"/>
      <c r="UBQ27" s="33"/>
      <c r="UBR27" s="93"/>
      <c r="UBS27" s="20"/>
      <c r="UBT27" s="28"/>
      <c r="UBU27" s="20"/>
      <c r="UBV27" s="20"/>
      <c r="UBW27" s="29"/>
      <c r="UBX27" s="33"/>
      <c r="UBY27" s="93"/>
      <c r="UBZ27" s="20"/>
      <c r="UCA27" s="28"/>
      <c r="UCB27" s="20"/>
      <c r="UCC27" s="20"/>
      <c r="UCD27" s="29"/>
      <c r="UCE27" s="33"/>
      <c r="UCF27" s="93"/>
      <c r="UCG27" s="20"/>
      <c r="UCH27" s="28"/>
      <c r="UCI27" s="20"/>
      <c r="UCJ27" s="20"/>
      <c r="UCK27" s="29"/>
      <c r="UCL27" s="33"/>
      <c r="UCM27" s="93"/>
      <c r="UCN27" s="20"/>
      <c r="UCO27" s="28"/>
      <c r="UCP27" s="20"/>
      <c r="UCQ27" s="20"/>
      <c r="UCR27" s="29"/>
      <c r="UCS27" s="33"/>
      <c r="UCT27" s="93"/>
      <c r="UCU27" s="20"/>
      <c r="UCV27" s="28"/>
      <c r="UCW27" s="20"/>
      <c r="UCX27" s="20"/>
      <c r="UCY27" s="29"/>
      <c r="UCZ27" s="33"/>
      <c r="UDA27" s="93"/>
      <c r="UDB27" s="20"/>
      <c r="UDC27" s="28"/>
      <c r="UDD27" s="20"/>
      <c r="UDE27" s="20"/>
      <c r="UDF27" s="29"/>
      <c r="UDG27" s="33"/>
      <c r="UDH27" s="93"/>
      <c r="UDI27" s="20"/>
      <c r="UDJ27" s="28"/>
      <c r="UDK27" s="20"/>
      <c r="UDL27" s="20"/>
      <c r="UDM27" s="29"/>
      <c r="UDN27" s="33"/>
      <c r="UDO27" s="93"/>
      <c r="UDP27" s="20"/>
      <c r="UDQ27" s="28"/>
      <c r="UDR27" s="20"/>
      <c r="UDS27" s="20"/>
      <c r="UDT27" s="29"/>
      <c r="UDU27" s="33"/>
      <c r="UDV27" s="93"/>
      <c r="UDW27" s="20"/>
      <c r="UDX27" s="28"/>
      <c r="UDY27" s="20"/>
      <c r="UDZ27" s="20"/>
      <c r="UEA27" s="29"/>
      <c r="UEB27" s="33"/>
      <c r="UEC27" s="93"/>
      <c r="UED27" s="20"/>
      <c r="UEE27" s="28"/>
      <c r="UEF27" s="20"/>
      <c r="UEG27" s="20"/>
      <c r="UEH27" s="29"/>
      <c r="UEI27" s="33"/>
      <c r="UEJ27" s="93"/>
      <c r="UEK27" s="20"/>
      <c r="UEL27" s="28"/>
      <c r="UEM27" s="20"/>
      <c r="UEN27" s="20"/>
      <c r="UEO27" s="29"/>
      <c r="UEP27" s="33"/>
      <c r="UEQ27" s="93"/>
      <c r="UER27" s="20"/>
      <c r="UES27" s="28"/>
      <c r="UET27" s="20"/>
      <c r="UEU27" s="20"/>
      <c r="UEV27" s="29"/>
      <c r="UEW27" s="33"/>
      <c r="UEX27" s="93"/>
      <c r="UEY27" s="20"/>
      <c r="UEZ27" s="28"/>
      <c r="UFA27" s="20"/>
      <c r="UFB27" s="20"/>
      <c r="UFC27" s="29"/>
      <c r="UFD27" s="33"/>
      <c r="UFE27" s="93"/>
      <c r="UFF27" s="20"/>
      <c r="UFG27" s="28"/>
      <c r="UFH27" s="20"/>
      <c r="UFI27" s="20"/>
      <c r="UFJ27" s="29"/>
      <c r="UFK27" s="33"/>
      <c r="UFL27" s="93"/>
      <c r="UFM27" s="20"/>
      <c r="UFN27" s="28"/>
      <c r="UFO27" s="20"/>
      <c r="UFP27" s="20"/>
      <c r="UFQ27" s="29"/>
      <c r="UFR27" s="33"/>
      <c r="UFS27" s="93"/>
      <c r="UFT27" s="20"/>
      <c r="UFU27" s="28"/>
      <c r="UFV27" s="20"/>
      <c r="UFW27" s="20"/>
      <c r="UFX27" s="29"/>
      <c r="UFY27" s="33"/>
      <c r="UFZ27" s="93"/>
      <c r="UGA27" s="20"/>
      <c r="UGB27" s="28"/>
      <c r="UGC27" s="20"/>
      <c r="UGD27" s="20"/>
      <c r="UGE27" s="29"/>
      <c r="UGF27" s="33"/>
      <c r="UGG27" s="93"/>
      <c r="UGH27" s="20"/>
      <c r="UGI27" s="28"/>
      <c r="UGJ27" s="20"/>
      <c r="UGK27" s="20"/>
      <c r="UGL27" s="29"/>
      <c r="UGM27" s="33"/>
      <c r="UGN27" s="93"/>
      <c r="UGO27" s="20"/>
      <c r="UGP27" s="28"/>
      <c r="UGQ27" s="20"/>
      <c r="UGR27" s="20"/>
      <c r="UGS27" s="29"/>
      <c r="UGT27" s="33"/>
      <c r="UGU27" s="93"/>
      <c r="UGV27" s="20"/>
      <c r="UGW27" s="28"/>
      <c r="UGX27" s="20"/>
      <c r="UGY27" s="20"/>
      <c r="UGZ27" s="29"/>
      <c r="UHA27" s="33"/>
      <c r="UHB27" s="93"/>
      <c r="UHC27" s="20"/>
      <c r="UHD27" s="28"/>
      <c r="UHE27" s="20"/>
      <c r="UHF27" s="20"/>
      <c r="UHG27" s="29"/>
      <c r="UHH27" s="33"/>
      <c r="UHI27" s="93"/>
      <c r="UHJ27" s="20"/>
      <c r="UHK27" s="28"/>
      <c r="UHL27" s="20"/>
      <c r="UHM27" s="20"/>
      <c r="UHN27" s="29"/>
      <c r="UHO27" s="33"/>
      <c r="UHP27" s="93"/>
      <c r="UHQ27" s="20"/>
      <c r="UHR27" s="28"/>
      <c r="UHS27" s="20"/>
      <c r="UHT27" s="20"/>
      <c r="UHU27" s="29"/>
      <c r="UHV27" s="33"/>
      <c r="UHW27" s="93"/>
      <c r="UHX27" s="20"/>
      <c r="UHY27" s="28"/>
      <c r="UHZ27" s="20"/>
      <c r="UIA27" s="20"/>
      <c r="UIB27" s="29"/>
      <c r="UIC27" s="33"/>
      <c r="UID27" s="93"/>
      <c r="UIE27" s="20"/>
      <c r="UIF27" s="28"/>
      <c r="UIG27" s="20"/>
      <c r="UIH27" s="20"/>
      <c r="UII27" s="29"/>
      <c r="UIJ27" s="33"/>
      <c r="UIK27" s="93"/>
      <c r="UIL27" s="20"/>
      <c r="UIM27" s="28"/>
      <c r="UIN27" s="20"/>
      <c r="UIO27" s="20"/>
      <c r="UIP27" s="29"/>
      <c r="UIQ27" s="33"/>
      <c r="UIR27" s="93"/>
      <c r="UIS27" s="20"/>
      <c r="UIT27" s="28"/>
      <c r="UIU27" s="20"/>
      <c r="UIV27" s="20"/>
      <c r="UIW27" s="29"/>
      <c r="UIX27" s="33"/>
      <c r="UIY27" s="93"/>
      <c r="UIZ27" s="20"/>
      <c r="UJA27" s="28"/>
      <c r="UJB27" s="20"/>
      <c r="UJC27" s="20"/>
      <c r="UJD27" s="29"/>
      <c r="UJE27" s="33"/>
      <c r="UJF27" s="93"/>
      <c r="UJG27" s="20"/>
      <c r="UJH27" s="28"/>
      <c r="UJI27" s="20"/>
      <c r="UJJ27" s="20"/>
      <c r="UJK27" s="29"/>
      <c r="UJL27" s="33"/>
      <c r="UJM27" s="93"/>
      <c r="UJN27" s="20"/>
      <c r="UJO27" s="28"/>
      <c r="UJP27" s="20"/>
      <c r="UJQ27" s="20"/>
      <c r="UJR27" s="29"/>
      <c r="UJS27" s="33"/>
      <c r="UJT27" s="93"/>
      <c r="UJU27" s="20"/>
      <c r="UJV27" s="28"/>
      <c r="UJW27" s="20"/>
      <c r="UJX27" s="20"/>
      <c r="UJY27" s="29"/>
      <c r="UJZ27" s="33"/>
      <c r="UKA27" s="93"/>
      <c r="UKB27" s="20"/>
      <c r="UKC27" s="28"/>
      <c r="UKD27" s="20"/>
      <c r="UKE27" s="20"/>
      <c r="UKF27" s="29"/>
      <c r="UKG27" s="33"/>
      <c r="UKH27" s="93"/>
      <c r="UKI27" s="20"/>
      <c r="UKJ27" s="28"/>
      <c r="UKK27" s="20"/>
      <c r="UKL27" s="20"/>
      <c r="UKM27" s="29"/>
      <c r="UKN27" s="33"/>
      <c r="UKO27" s="93"/>
      <c r="UKP27" s="20"/>
      <c r="UKQ27" s="28"/>
      <c r="UKR27" s="20"/>
      <c r="UKS27" s="20"/>
      <c r="UKT27" s="29"/>
      <c r="UKU27" s="33"/>
      <c r="UKV27" s="93"/>
      <c r="UKW27" s="20"/>
      <c r="UKX27" s="28"/>
      <c r="UKY27" s="20"/>
      <c r="UKZ27" s="20"/>
      <c r="ULA27" s="29"/>
      <c r="ULB27" s="33"/>
      <c r="ULC27" s="93"/>
      <c r="ULD27" s="20"/>
      <c r="ULE27" s="28"/>
      <c r="ULF27" s="20"/>
      <c r="ULG27" s="20"/>
      <c r="ULH27" s="29"/>
      <c r="ULI27" s="33"/>
      <c r="ULJ27" s="93"/>
      <c r="ULK27" s="20"/>
      <c r="ULL27" s="28"/>
      <c r="ULM27" s="20"/>
      <c r="ULN27" s="20"/>
      <c r="ULO27" s="29"/>
      <c r="ULP27" s="33"/>
      <c r="ULQ27" s="93"/>
      <c r="ULR27" s="20"/>
      <c r="ULS27" s="28"/>
      <c r="ULT27" s="20"/>
      <c r="ULU27" s="20"/>
      <c r="ULV27" s="29"/>
      <c r="ULW27" s="33"/>
      <c r="ULX27" s="93"/>
      <c r="ULY27" s="20"/>
      <c r="ULZ27" s="28"/>
      <c r="UMA27" s="20"/>
      <c r="UMB27" s="20"/>
      <c r="UMC27" s="29"/>
      <c r="UMD27" s="33"/>
      <c r="UME27" s="93"/>
      <c r="UMF27" s="20"/>
      <c r="UMG27" s="28"/>
      <c r="UMH27" s="20"/>
      <c r="UMI27" s="20"/>
      <c r="UMJ27" s="29"/>
      <c r="UMK27" s="33"/>
      <c r="UML27" s="93"/>
      <c r="UMM27" s="20"/>
      <c r="UMN27" s="28"/>
      <c r="UMO27" s="20"/>
      <c r="UMP27" s="20"/>
      <c r="UMQ27" s="29"/>
      <c r="UMR27" s="33"/>
      <c r="UMS27" s="93"/>
      <c r="UMT27" s="20"/>
      <c r="UMU27" s="28"/>
      <c r="UMV27" s="20"/>
      <c r="UMW27" s="20"/>
      <c r="UMX27" s="29"/>
      <c r="UMY27" s="33"/>
      <c r="UMZ27" s="93"/>
      <c r="UNA27" s="20"/>
      <c r="UNB27" s="28"/>
      <c r="UNC27" s="20"/>
      <c r="UND27" s="20"/>
      <c r="UNE27" s="29"/>
      <c r="UNF27" s="33"/>
      <c r="UNG27" s="93"/>
      <c r="UNH27" s="20"/>
      <c r="UNI27" s="28"/>
      <c r="UNJ27" s="20"/>
      <c r="UNK27" s="20"/>
      <c r="UNL27" s="29"/>
      <c r="UNM27" s="33"/>
      <c r="UNN27" s="93"/>
      <c r="UNO27" s="20"/>
      <c r="UNP27" s="28"/>
      <c r="UNQ27" s="20"/>
      <c r="UNR27" s="20"/>
      <c r="UNS27" s="29"/>
      <c r="UNT27" s="33"/>
      <c r="UNU27" s="93"/>
      <c r="UNV27" s="20"/>
      <c r="UNW27" s="28"/>
      <c r="UNX27" s="20"/>
      <c r="UNY27" s="20"/>
      <c r="UNZ27" s="29"/>
      <c r="UOA27" s="33"/>
      <c r="UOB27" s="93"/>
      <c r="UOC27" s="20"/>
      <c r="UOD27" s="28"/>
      <c r="UOE27" s="20"/>
      <c r="UOF27" s="20"/>
      <c r="UOG27" s="29"/>
      <c r="UOH27" s="33"/>
      <c r="UOI27" s="93"/>
      <c r="UOJ27" s="20"/>
      <c r="UOK27" s="28"/>
      <c r="UOL27" s="20"/>
      <c r="UOM27" s="20"/>
      <c r="UON27" s="29"/>
      <c r="UOO27" s="33"/>
      <c r="UOP27" s="93"/>
      <c r="UOQ27" s="20"/>
      <c r="UOR27" s="28"/>
      <c r="UOS27" s="20"/>
      <c r="UOT27" s="20"/>
      <c r="UOU27" s="29"/>
      <c r="UOV27" s="33"/>
      <c r="UOW27" s="93"/>
      <c r="UOX27" s="20"/>
      <c r="UOY27" s="28"/>
      <c r="UOZ27" s="20"/>
      <c r="UPA27" s="20"/>
      <c r="UPB27" s="29"/>
      <c r="UPC27" s="33"/>
      <c r="UPD27" s="93"/>
      <c r="UPE27" s="20"/>
      <c r="UPF27" s="28"/>
      <c r="UPG27" s="20"/>
      <c r="UPH27" s="20"/>
      <c r="UPI27" s="29"/>
      <c r="UPJ27" s="33"/>
      <c r="UPK27" s="93"/>
      <c r="UPL27" s="20"/>
      <c r="UPM27" s="28"/>
      <c r="UPN27" s="20"/>
      <c r="UPO27" s="20"/>
      <c r="UPP27" s="29"/>
      <c r="UPQ27" s="33"/>
      <c r="UPR27" s="93"/>
      <c r="UPS27" s="20"/>
      <c r="UPT27" s="28"/>
      <c r="UPU27" s="20"/>
      <c r="UPV27" s="20"/>
      <c r="UPW27" s="29"/>
      <c r="UPX27" s="33"/>
      <c r="UPY27" s="93"/>
      <c r="UPZ27" s="20"/>
      <c r="UQA27" s="28"/>
      <c r="UQB27" s="20"/>
      <c r="UQC27" s="20"/>
      <c r="UQD27" s="29"/>
      <c r="UQE27" s="33"/>
      <c r="UQF27" s="93"/>
      <c r="UQG27" s="20"/>
      <c r="UQH27" s="28"/>
      <c r="UQI27" s="20"/>
      <c r="UQJ27" s="20"/>
      <c r="UQK27" s="29"/>
      <c r="UQL27" s="33"/>
      <c r="UQM27" s="93"/>
      <c r="UQN27" s="20"/>
      <c r="UQO27" s="28"/>
      <c r="UQP27" s="20"/>
      <c r="UQQ27" s="20"/>
      <c r="UQR27" s="29"/>
      <c r="UQS27" s="33"/>
      <c r="UQT27" s="93"/>
      <c r="UQU27" s="20"/>
      <c r="UQV27" s="28"/>
      <c r="UQW27" s="20"/>
      <c r="UQX27" s="20"/>
      <c r="UQY27" s="29"/>
      <c r="UQZ27" s="33"/>
      <c r="URA27" s="93"/>
      <c r="URB27" s="20"/>
      <c r="URC27" s="28"/>
      <c r="URD27" s="20"/>
      <c r="URE27" s="20"/>
      <c r="URF27" s="29"/>
      <c r="URG27" s="33"/>
      <c r="URH27" s="93"/>
      <c r="URI27" s="20"/>
      <c r="URJ27" s="28"/>
      <c r="URK27" s="20"/>
      <c r="URL27" s="20"/>
      <c r="URM27" s="29"/>
      <c r="URN27" s="33"/>
      <c r="URO27" s="93"/>
      <c r="URP27" s="20"/>
      <c r="URQ27" s="28"/>
      <c r="URR27" s="20"/>
      <c r="URS27" s="20"/>
      <c r="URT27" s="29"/>
      <c r="URU27" s="33"/>
      <c r="URV27" s="93"/>
      <c r="URW27" s="20"/>
      <c r="URX27" s="28"/>
      <c r="URY27" s="20"/>
      <c r="URZ27" s="20"/>
      <c r="USA27" s="29"/>
      <c r="USB27" s="33"/>
      <c r="USC27" s="93"/>
      <c r="USD27" s="20"/>
      <c r="USE27" s="28"/>
      <c r="USF27" s="20"/>
      <c r="USG27" s="20"/>
      <c r="USH27" s="29"/>
      <c r="USI27" s="33"/>
      <c r="USJ27" s="93"/>
      <c r="USK27" s="20"/>
      <c r="USL27" s="28"/>
      <c r="USM27" s="20"/>
      <c r="USN27" s="20"/>
      <c r="USO27" s="29"/>
      <c r="USP27" s="33"/>
      <c r="USQ27" s="93"/>
      <c r="USR27" s="20"/>
      <c r="USS27" s="28"/>
      <c r="UST27" s="20"/>
      <c r="USU27" s="20"/>
      <c r="USV27" s="29"/>
      <c r="USW27" s="33"/>
      <c r="USX27" s="93"/>
      <c r="USY27" s="20"/>
      <c r="USZ27" s="28"/>
      <c r="UTA27" s="20"/>
      <c r="UTB27" s="20"/>
      <c r="UTC27" s="29"/>
      <c r="UTD27" s="33"/>
      <c r="UTE27" s="93"/>
      <c r="UTF27" s="20"/>
      <c r="UTG27" s="28"/>
      <c r="UTH27" s="20"/>
      <c r="UTI27" s="20"/>
      <c r="UTJ27" s="29"/>
      <c r="UTK27" s="33"/>
      <c r="UTL27" s="93"/>
      <c r="UTM27" s="20"/>
      <c r="UTN27" s="28"/>
      <c r="UTO27" s="20"/>
      <c r="UTP27" s="20"/>
      <c r="UTQ27" s="29"/>
      <c r="UTR27" s="33"/>
      <c r="UTS27" s="93"/>
      <c r="UTT27" s="20"/>
      <c r="UTU27" s="28"/>
      <c r="UTV27" s="20"/>
      <c r="UTW27" s="20"/>
      <c r="UTX27" s="29"/>
      <c r="UTY27" s="33"/>
      <c r="UTZ27" s="93"/>
      <c r="UUA27" s="20"/>
      <c r="UUB27" s="28"/>
      <c r="UUC27" s="20"/>
      <c r="UUD27" s="20"/>
      <c r="UUE27" s="29"/>
      <c r="UUF27" s="33"/>
      <c r="UUG27" s="93"/>
      <c r="UUH27" s="20"/>
      <c r="UUI27" s="28"/>
      <c r="UUJ27" s="20"/>
      <c r="UUK27" s="20"/>
      <c r="UUL27" s="29"/>
      <c r="UUM27" s="33"/>
      <c r="UUN27" s="93"/>
      <c r="UUO27" s="20"/>
      <c r="UUP27" s="28"/>
      <c r="UUQ27" s="20"/>
      <c r="UUR27" s="20"/>
      <c r="UUS27" s="29"/>
      <c r="UUT27" s="33"/>
      <c r="UUU27" s="93"/>
      <c r="UUV27" s="20"/>
      <c r="UUW27" s="28"/>
      <c r="UUX27" s="20"/>
      <c r="UUY27" s="20"/>
      <c r="UUZ27" s="29"/>
      <c r="UVA27" s="33"/>
      <c r="UVB27" s="93"/>
      <c r="UVC27" s="20"/>
      <c r="UVD27" s="28"/>
      <c r="UVE27" s="20"/>
      <c r="UVF27" s="20"/>
      <c r="UVG27" s="29"/>
      <c r="UVH27" s="33"/>
      <c r="UVI27" s="93"/>
      <c r="UVJ27" s="20"/>
      <c r="UVK27" s="28"/>
      <c r="UVL27" s="20"/>
      <c r="UVM27" s="20"/>
      <c r="UVN27" s="29"/>
      <c r="UVO27" s="33"/>
      <c r="UVP27" s="93"/>
      <c r="UVQ27" s="20"/>
      <c r="UVR27" s="28"/>
      <c r="UVS27" s="20"/>
      <c r="UVT27" s="20"/>
      <c r="UVU27" s="29"/>
      <c r="UVV27" s="33"/>
      <c r="UVW27" s="93"/>
      <c r="UVX27" s="20"/>
      <c r="UVY27" s="28"/>
      <c r="UVZ27" s="20"/>
      <c r="UWA27" s="20"/>
      <c r="UWB27" s="29"/>
      <c r="UWC27" s="33"/>
      <c r="UWD27" s="93"/>
      <c r="UWE27" s="20"/>
      <c r="UWF27" s="28"/>
      <c r="UWG27" s="20"/>
      <c r="UWH27" s="20"/>
      <c r="UWI27" s="29"/>
      <c r="UWJ27" s="33"/>
      <c r="UWK27" s="93"/>
      <c r="UWL27" s="20"/>
      <c r="UWM27" s="28"/>
      <c r="UWN27" s="20"/>
      <c r="UWO27" s="20"/>
      <c r="UWP27" s="29"/>
      <c r="UWQ27" s="33"/>
      <c r="UWR27" s="93"/>
      <c r="UWS27" s="20"/>
      <c r="UWT27" s="28"/>
      <c r="UWU27" s="20"/>
      <c r="UWV27" s="20"/>
      <c r="UWW27" s="29"/>
      <c r="UWX27" s="33"/>
      <c r="UWY27" s="93"/>
      <c r="UWZ27" s="20"/>
      <c r="UXA27" s="28"/>
      <c r="UXB27" s="20"/>
      <c r="UXC27" s="20"/>
      <c r="UXD27" s="29"/>
      <c r="UXE27" s="33"/>
      <c r="UXF27" s="93"/>
      <c r="UXG27" s="20"/>
      <c r="UXH27" s="28"/>
      <c r="UXI27" s="20"/>
      <c r="UXJ27" s="20"/>
      <c r="UXK27" s="29"/>
      <c r="UXL27" s="33"/>
      <c r="UXM27" s="93"/>
      <c r="UXN27" s="20"/>
      <c r="UXO27" s="28"/>
      <c r="UXP27" s="20"/>
      <c r="UXQ27" s="20"/>
      <c r="UXR27" s="29"/>
      <c r="UXS27" s="33"/>
      <c r="UXT27" s="93"/>
      <c r="UXU27" s="20"/>
      <c r="UXV27" s="28"/>
      <c r="UXW27" s="20"/>
      <c r="UXX27" s="20"/>
      <c r="UXY27" s="29"/>
      <c r="UXZ27" s="33"/>
      <c r="UYA27" s="93"/>
      <c r="UYB27" s="20"/>
      <c r="UYC27" s="28"/>
      <c r="UYD27" s="20"/>
      <c r="UYE27" s="20"/>
      <c r="UYF27" s="29"/>
      <c r="UYG27" s="33"/>
      <c r="UYH27" s="93"/>
      <c r="UYI27" s="20"/>
      <c r="UYJ27" s="28"/>
      <c r="UYK27" s="20"/>
      <c r="UYL27" s="20"/>
      <c r="UYM27" s="29"/>
      <c r="UYN27" s="33"/>
      <c r="UYO27" s="93"/>
      <c r="UYP27" s="20"/>
      <c r="UYQ27" s="28"/>
      <c r="UYR27" s="20"/>
      <c r="UYS27" s="20"/>
      <c r="UYT27" s="29"/>
      <c r="UYU27" s="33"/>
      <c r="UYV27" s="93"/>
      <c r="UYW27" s="20"/>
      <c r="UYX27" s="28"/>
      <c r="UYY27" s="20"/>
      <c r="UYZ27" s="20"/>
      <c r="UZA27" s="29"/>
      <c r="UZB27" s="33"/>
      <c r="UZC27" s="93"/>
      <c r="UZD27" s="20"/>
      <c r="UZE27" s="28"/>
      <c r="UZF27" s="20"/>
      <c r="UZG27" s="20"/>
      <c r="UZH27" s="29"/>
      <c r="UZI27" s="33"/>
      <c r="UZJ27" s="93"/>
      <c r="UZK27" s="20"/>
      <c r="UZL27" s="28"/>
      <c r="UZM27" s="20"/>
      <c r="UZN27" s="20"/>
      <c r="UZO27" s="29"/>
      <c r="UZP27" s="33"/>
      <c r="UZQ27" s="93"/>
      <c r="UZR27" s="20"/>
      <c r="UZS27" s="28"/>
      <c r="UZT27" s="20"/>
      <c r="UZU27" s="20"/>
      <c r="UZV27" s="29"/>
      <c r="UZW27" s="33"/>
      <c r="UZX27" s="93"/>
      <c r="UZY27" s="20"/>
      <c r="UZZ27" s="28"/>
      <c r="VAA27" s="20"/>
      <c r="VAB27" s="20"/>
      <c r="VAC27" s="29"/>
      <c r="VAD27" s="33"/>
      <c r="VAE27" s="93"/>
      <c r="VAF27" s="20"/>
      <c r="VAG27" s="28"/>
      <c r="VAH27" s="20"/>
      <c r="VAI27" s="20"/>
      <c r="VAJ27" s="29"/>
      <c r="VAK27" s="33"/>
      <c r="VAL27" s="93"/>
      <c r="VAM27" s="20"/>
      <c r="VAN27" s="28"/>
      <c r="VAO27" s="20"/>
      <c r="VAP27" s="20"/>
      <c r="VAQ27" s="29"/>
      <c r="VAR27" s="33"/>
      <c r="VAS27" s="93"/>
      <c r="VAT27" s="20"/>
      <c r="VAU27" s="28"/>
      <c r="VAV27" s="20"/>
      <c r="VAW27" s="20"/>
      <c r="VAX27" s="29"/>
      <c r="VAY27" s="33"/>
      <c r="VAZ27" s="93"/>
      <c r="VBA27" s="20"/>
      <c r="VBB27" s="28"/>
      <c r="VBC27" s="20"/>
      <c r="VBD27" s="20"/>
      <c r="VBE27" s="29"/>
      <c r="VBF27" s="33"/>
      <c r="VBG27" s="93"/>
      <c r="VBH27" s="20"/>
      <c r="VBI27" s="28"/>
      <c r="VBJ27" s="20"/>
      <c r="VBK27" s="20"/>
      <c r="VBL27" s="29"/>
      <c r="VBM27" s="33"/>
      <c r="VBN27" s="93"/>
      <c r="VBO27" s="20"/>
      <c r="VBP27" s="28"/>
      <c r="VBQ27" s="20"/>
      <c r="VBR27" s="20"/>
      <c r="VBS27" s="29"/>
      <c r="VBT27" s="33"/>
      <c r="VBU27" s="93"/>
      <c r="VBV27" s="20"/>
      <c r="VBW27" s="28"/>
      <c r="VBX27" s="20"/>
      <c r="VBY27" s="20"/>
      <c r="VBZ27" s="29"/>
      <c r="VCA27" s="33"/>
      <c r="VCB27" s="93"/>
      <c r="VCC27" s="20"/>
      <c r="VCD27" s="28"/>
      <c r="VCE27" s="20"/>
      <c r="VCF27" s="20"/>
      <c r="VCG27" s="29"/>
      <c r="VCH27" s="33"/>
      <c r="VCI27" s="93"/>
      <c r="VCJ27" s="20"/>
      <c r="VCK27" s="28"/>
      <c r="VCL27" s="20"/>
      <c r="VCM27" s="20"/>
      <c r="VCN27" s="29"/>
      <c r="VCO27" s="33"/>
      <c r="VCP27" s="93"/>
      <c r="VCQ27" s="20"/>
      <c r="VCR27" s="28"/>
      <c r="VCS27" s="20"/>
      <c r="VCT27" s="20"/>
      <c r="VCU27" s="29"/>
      <c r="VCV27" s="33"/>
      <c r="VCW27" s="93"/>
      <c r="VCX27" s="20"/>
      <c r="VCY27" s="28"/>
      <c r="VCZ27" s="20"/>
      <c r="VDA27" s="20"/>
      <c r="VDB27" s="29"/>
      <c r="VDC27" s="33"/>
      <c r="VDD27" s="93"/>
      <c r="VDE27" s="20"/>
      <c r="VDF27" s="28"/>
      <c r="VDG27" s="20"/>
      <c r="VDH27" s="20"/>
      <c r="VDI27" s="29"/>
      <c r="VDJ27" s="33"/>
      <c r="VDK27" s="93"/>
      <c r="VDL27" s="20"/>
      <c r="VDM27" s="28"/>
      <c r="VDN27" s="20"/>
      <c r="VDO27" s="20"/>
      <c r="VDP27" s="29"/>
      <c r="VDQ27" s="33"/>
      <c r="VDR27" s="93"/>
      <c r="VDS27" s="20"/>
      <c r="VDT27" s="28"/>
      <c r="VDU27" s="20"/>
      <c r="VDV27" s="20"/>
      <c r="VDW27" s="29"/>
      <c r="VDX27" s="33"/>
      <c r="VDY27" s="93"/>
      <c r="VDZ27" s="20"/>
      <c r="VEA27" s="28"/>
      <c r="VEB27" s="20"/>
      <c r="VEC27" s="20"/>
      <c r="VED27" s="29"/>
      <c r="VEE27" s="33"/>
      <c r="VEF27" s="93"/>
      <c r="VEG27" s="20"/>
      <c r="VEH27" s="28"/>
      <c r="VEI27" s="20"/>
      <c r="VEJ27" s="20"/>
      <c r="VEK27" s="29"/>
      <c r="VEL27" s="33"/>
      <c r="VEM27" s="93"/>
      <c r="VEN27" s="20"/>
      <c r="VEO27" s="28"/>
      <c r="VEP27" s="20"/>
      <c r="VEQ27" s="20"/>
      <c r="VER27" s="29"/>
      <c r="VES27" s="33"/>
      <c r="VET27" s="93"/>
      <c r="VEU27" s="20"/>
      <c r="VEV27" s="28"/>
      <c r="VEW27" s="20"/>
      <c r="VEX27" s="20"/>
      <c r="VEY27" s="29"/>
      <c r="VEZ27" s="33"/>
      <c r="VFA27" s="93"/>
      <c r="VFB27" s="20"/>
      <c r="VFC27" s="28"/>
      <c r="VFD27" s="20"/>
      <c r="VFE27" s="20"/>
      <c r="VFF27" s="29"/>
      <c r="VFG27" s="33"/>
      <c r="VFH27" s="93"/>
      <c r="VFI27" s="20"/>
      <c r="VFJ27" s="28"/>
      <c r="VFK27" s="20"/>
      <c r="VFL27" s="20"/>
      <c r="VFM27" s="29"/>
      <c r="VFN27" s="33"/>
      <c r="VFO27" s="93"/>
      <c r="VFP27" s="20"/>
      <c r="VFQ27" s="28"/>
      <c r="VFR27" s="20"/>
      <c r="VFS27" s="20"/>
      <c r="VFT27" s="29"/>
      <c r="VFU27" s="33"/>
      <c r="VFV27" s="93"/>
      <c r="VFW27" s="20"/>
      <c r="VFX27" s="28"/>
      <c r="VFY27" s="20"/>
      <c r="VFZ27" s="20"/>
      <c r="VGA27" s="29"/>
      <c r="VGB27" s="33"/>
      <c r="VGC27" s="93"/>
      <c r="VGD27" s="20"/>
      <c r="VGE27" s="28"/>
      <c r="VGF27" s="20"/>
      <c r="VGG27" s="20"/>
      <c r="VGH27" s="29"/>
      <c r="VGI27" s="33"/>
      <c r="VGJ27" s="93"/>
      <c r="VGK27" s="20"/>
      <c r="VGL27" s="28"/>
      <c r="VGM27" s="20"/>
      <c r="VGN27" s="20"/>
      <c r="VGO27" s="29"/>
      <c r="VGP27" s="33"/>
      <c r="VGQ27" s="93"/>
      <c r="VGR27" s="20"/>
      <c r="VGS27" s="28"/>
      <c r="VGT27" s="20"/>
      <c r="VGU27" s="20"/>
      <c r="VGV27" s="29"/>
      <c r="VGW27" s="33"/>
      <c r="VGX27" s="93"/>
      <c r="VGY27" s="20"/>
      <c r="VGZ27" s="28"/>
      <c r="VHA27" s="20"/>
      <c r="VHB27" s="20"/>
      <c r="VHC27" s="29"/>
      <c r="VHD27" s="33"/>
      <c r="VHE27" s="93"/>
      <c r="VHF27" s="20"/>
      <c r="VHG27" s="28"/>
      <c r="VHH27" s="20"/>
      <c r="VHI27" s="20"/>
      <c r="VHJ27" s="29"/>
      <c r="VHK27" s="33"/>
      <c r="VHL27" s="93"/>
      <c r="VHM27" s="20"/>
      <c r="VHN27" s="28"/>
      <c r="VHO27" s="20"/>
      <c r="VHP27" s="20"/>
      <c r="VHQ27" s="29"/>
      <c r="VHR27" s="33"/>
      <c r="VHS27" s="93"/>
      <c r="VHT27" s="20"/>
      <c r="VHU27" s="28"/>
      <c r="VHV27" s="20"/>
      <c r="VHW27" s="20"/>
      <c r="VHX27" s="29"/>
      <c r="VHY27" s="33"/>
      <c r="VHZ27" s="93"/>
      <c r="VIA27" s="20"/>
      <c r="VIB27" s="28"/>
      <c r="VIC27" s="20"/>
      <c r="VID27" s="20"/>
      <c r="VIE27" s="29"/>
      <c r="VIF27" s="33"/>
      <c r="VIG27" s="93"/>
      <c r="VIH27" s="20"/>
      <c r="VII27" s="28"/>
      <c r="VIJ27" s="20"/>
      <c r="VIK27" s="20"/>
      <c r="VIL27" s="29"/>
      <c r="VIM27" s="33"/>
      <c r="VIN27" s="93"/>
      <c r="VIO27" s="20"/>
      <c r="VIP27" s="28"/>
      <c r="VIQ27" s="20"/>
      <c r="VIR27" s="20"/>
      <c r="VIS27" s="29"/>
      <c r="VIT27" s="33"/>
      <c r="VIU27" s="93"/>
      <c r="VIV27" s="20"/>
      <c r="VIW27" s="28"/>
      <c r="VIX27" s="20"/>
      <c r="VIY27" s="20"/>
      <c r="VIZ27" s="29"/>
      <c r="VJA27" s="33"/>
      <c r="VJB27" s="93"/>
      <c r="VJC27" s="20"/>
      <c r="VJD27" s="28"/>
      <c r="VJE27" s="20"/>
      <c r="VJF27" s="20"/>
      <c r="VJG27" s="29"/>
      <c r="VJH27" s="33"/>
      <c r="VJI27" s="93"/>
      <c r="VJJ27" s="20"/>
      <c r="VJK27" s="28"/>
      <c r="VJL27" s="20"/>
      <c r="VJM27" s="20"/>
      <c r="VJN27" s="29"/>
      <c r="VJO27" s="33"/>
      <c r="VJP27" s="93"/>
      <c r="VJQ27" s="20"/>
      <c r="VJR27" s="28"/>
      <c r="VJS27" s="20"/>
      <c r="VJT27" s="20"/>
      <c r="VJU27" s="29"/>
      <c r="VJV27" s="33"/>
      <c r="VJW27" s="93"/>
      <c r="VJX27" s="20"/>
      <c r="VJY27" s="28"/>
      <c r="VJZ27" s="20"/>
      <c r="VKA27" s="20"/>
      <c r="VKB27" s="29"/>
      <c r="VKC27" s="33"/>
      <c r="VKD27" s="93"/>
      <c r="VKE27" s="20"/>
      <c r="VKF27" s="28"/>
      <c r="VKG27" s="20"/>
      <c r="VKH27" s="20"/>
      <c r="VKI27" s="29"/>
      <c r="VKJ27" s="33"/>
      <c r="VKK27" s="93"/>
      <c r="VKL27" s="20"/>
      <c r="VKM27" s="28"/>
      <c r="VKN27" s="20"/>
      <c r="VKO27" s="20"/>
      <c r="VKP27" s="29"/>
      <c r="VKQ27" s="33"/>
      <c r="VKR27" s="93"/>
      <c r="VKS27" s="20"/>
      <c r="VKT27" s="28"/>
      <c r="VKU27" s="20"/>
      <c r="VKV27" s="20"/>
      <c r="VKW27" s="29"/>
      <c r="VKX27" s="33"/>
      <c r="VKY27" s="93"/>
      <c r="VKZ27" s="20"/>
      <c r="VLA27" s="28"/>
      <c r="VLB27" s="20"/>
      <c r="VLC27" s="20"/>
      <c r="VLD27" s="29"/>
      <c r="VLE27" s="33"/>
      <c r="VLF27" s="93"/>
      <c r="VLG27" s="20"/>
      <c r="VLH27" s="28"/>
      <c r="VLI27" s="20"/>
      <c r="VLJ27" s="20"/>
      <c r="VLK27" s="29"/>
      <c r="VLL27" s="33"/>
      <c r="VLM27" s="93"/>
      <c r="VLN27" s="20"/>
      <c r="VLO27" s="28"/>
      <c r="VLP27" s="20"/>
      <c r="VLQ27" s="20"/>
      <c r="VLR27" s="29"/>
      <c r="VLS27" s="33"/>
      <c r="VLT27" s="93"/>
      <c r="VLU27" s="20"/>
      <c r="VLV27" s="28"/>
      <c r="VLW27" s="20"/>
      <c r="VLX27" s="20"/>
      <c r="VLY27" s="29"/>
      <c r="VLZ27" s="33"/>
      <c r="VMA27" s="93"/>
      <c r="VMB27" s="20"/>
      <c r="VMC27" s="28"/>
      <c r="VMD27" s="20"/>
      <c r="VME27" s="20"/>
      <c r="VMF27" s="29"/>
      <c r="VMG27" s="33"/>
      <c r="VMH27" s="93"/>
      <c r="VMI27" s="20"/>
      <c r="VMJ27" s="28"/>
      <c r="VMK27" s="20"/>
      <c r="VML27" s="20"/>
      <c r="VMM27" s="29"/>
      <c r="VMN27" s="33"/>
      <c r="VMO27" s="93"/>
      <c r="VMP27" s="20"/>
      <c r="VMQ27" s="28"/>
      <c r="VMR27" s="20"/>
      <c r="VMS27" s="20"/>
      <c r="VMT27" s="29"/>
      <c r="VMU27" s="33"/>
      <c r="VMV27" s="93"/>
      <c r="VMW27" s="20"/>
      <c r="VMX27" s="28"/>
      <c r="VMY27" s="20"/>
      <c r="VMZ27" s="20"/>
      <c r="VNA27" s="29"/>
      <c r="VNB27" s="33"/>
      <c r="VNC27" s="93"/>
      <c r="VND27" s="20"/>
      <c r="VNE27" s="28"/>
      <c r="VNF27" s="20"/>
      <c r="VNG27" s="20"/>
      <c r="VNH27" s="29"/>
      <c r="VNI27" s="33"/>
      <c r="VNJ27" s="93"/>
      <c r="VNK27" s="20"/>
      <c r="VNL27" s="28"/>
      <c r="VNM27" s="20"/>
      <c r="VNN27" s="20"/>
      <c r="VNO27" s="29"/>
      <c r="VNP27" s="33"/>
      <c r="VNQ27" s="93"/>
      <c r="VNR27" s="20"/>
      <c r="VNS27" s="28"/>
      <c r="VNT27" s="20"/>
      <c r="VNU27" s="20"/>
      <c r="VNV27" s="29"/>
      <c r="VNW27" s="33"/>
      <c r="VNX27" s="93"/>
      <c r="VNY27" s="20"/>
      <c r="VNZ27" s="28"/>
      <c r="VOA27" s="20"/>
      <c r="VOB27" s="20"/>
      <c r="VOC27" s="29"/>
      <c r="VOD27" s="33"/>
      <c r="VOE27" s="93"/>
      <c r="VOF27" s="20"/>
      <c r="VOG27" s="28"/>
      <c r="VOH27" s="20"/>
      <c r="VOI27" s="20"/>
      <c r="VOJ27" s="29"/>
      <c r="VOK27" s="33"/>
      <c r="VOL27" s="93"/>
      <c r="VOM27" s="20"/>
      <c r="VON27" s="28"/>
      <c r="VOO27" s="20"/>
      <c r="VOP27" s="20"/>
      <c r="VOQ27" s="29"/>
      <c r="VOR27" s="33"/>
      <c r="VOS27" s="93"/>
      <c r="VOT27" s="20"/>
      <c r="VOU27" s="28"/>
      <c r="VOV27" s="20"/>
      <c r="VOW27" s="20"/>
      <c r="VOX27" s="29"/>
      <c r="VOY27" s="33"/>
      <c r="VOZ27" s="93"/>
      <c r="VPA27" s="20"/>
      <c r="VPB27" s="28"/>
      <c r="VPC27" s="20"/>
      <c r="VPD27" s="20"/>
      <c r="VPE27" s="29"/>
      <c r="VPF27" s="33"/>
      <c r="VPG27" s="93"/>
      <c r="VPH27" s="20"/>
      <c r="VPI27" s="28"/>
      <c r="VPJ27" s="20"/>
      <c r="VPK27" s="20"/>
      <c r="VPL27" s="29"/>
      <c r="VPM27" s="33"/>
      <c r="VPN27" s="93"/>
      <c r="VPO27" s="20"/>
      <c r="VPP27" s="28"/>
      <c r="VPQ27" s="20"/>
      <c r="VPR27" s="20"/>
      <c r="VPS27" s="29"/>
      <c r="VPT27" s="33"/>
      <c r="VPU27" s="93"/>
      <c r="VPV27" s="20"/>
      <c r="VPW27" s="28"/>
      <c r="VPX27" s="20"/>
      <c r="VPY27" s="20"/>
      <c r="VPZ27" s="29"/>
      <c r="VQA27" s="33"/>
      <c r="VQB27" s="93"/>
      <c r="VQC27" s="20"/>
      <c r="VQD27" s="28"/>
      <c r="VQE27" s="20"/>
      <c r="VQF27" s="20"/>
      <c r="VQG27" s="29"/>
      <c r="VQH27" s="33"/>
      <c r="VQI27" s="93"/>
      <c r="VQJ27" s="20"/>
      <c r="VQK27" s="28"/>
      <c r="VQL27" s="20"/>
      <c r="VQM27" s="20"/>
      <c r="VQN27" s="29"/>
      <c r="VQO27" s="33"/>
      <c r="VQP27" s="93"/>
      <c r="VQQ27" s="20"/>
      <c r="VQR27" s="28"/>
      <c r="VQS27" s="20"/>
      <c r="VQT27" s="20"/>
      <c r="VQU27" s="29"/>
      <c r="VQV27" s="33"/>
      <c r="VQW27" s="93"/>
      <c r="VQX27" s="20"/>
      <c r="VQY27" s="28"/>
      <c r="VQZ27" s="20"/>
      <c r="VRA27" s="20"/>
      <c r="VRB27" s="29"/>
      <c r="VRC27" s="33"/>
      <c r="VRD27" s="93"/>
      <c r="VRE27" s="20"/>
      <c r="VRF27" s="28"/>
      <c r="VRG27" s="20"/>
      <c r="VRH27" s="20"/>
      <c r="VRI27" s="29"/>
      <c r="VRJ27" s="33"/>
      <c r="VRK27" s="93"/>
      <c r="VRL27" s="20"/>
      <c r="VRM27" s="28"/>
      <c r="VRN27" s="20"/>
      <c r="VRO27" s="20"/>
      <c r="VRP27" s="29"/>
      <c r="VRQ27" s="33"/>
      <c r="VRR27" s="93"/>
      <c r="VRS27" s="20"/>
      <c r="VRT27" s="28"/>
      <c r="VRU27" s="20"/>
      <c r="VRV27" s="20"/>
      <c r="VRW27" s="29"/>
      <c r="VRX27" s="33"/>
      <c r="VRY27" s="93"/>
      <c r="VRZ27" s="20"/>
      <c r="VSA27" s="28"/>
      <c r="VSB27" s="20"/>
      <c r="VSC27" s="20"/>
      <c r="VSD27" s="29"/>
      <c r="VSE27" s="33"/>
      <c r="VSF27" s="93"/>
      <c r="VSG27" s="20"/>
      <c r="VSH27" s="28"/>
      <c r="VSI27" s="20"/>
      <c r="VSJ27" s="20"/>
      <c r="VSK27" s="29"/>
      <c r="VSL27" s="33"/>
      <c r="VSM27" s="93"/>
      <c r="VSN27" s="20"/>
      <c r="VSO27" s="28"/>
      <c r="VSP27" s="20"/>
      <c r="VSQ27" s="20"/>
      <c r="VSR27" s="29"/>
      <c r="VSS27" s="33"/>
      <c r="VST27" s="93"/>
      <c r="VSU27" s="20"/>
      <c r="VSV27" s="28"/>
      <c r="VSW27" s="20"/>
      <c r="VSX27" s="20"/>
      <c r="VSY27" s="29"/>
      <c r="VSZ27" s="33"/>
      <c r="VTA27" s="93"/>
      <c r="VTB27" s="20"/>
      <c r="VTC27" s="28"/>
      <c r="VTD27" s="20"/>
      <c r="VTE27" s="20"/>
      <c r="VTF27" s="29"/>
      <c r="VTG27" s="33"/>
      <c r="VTH27" s="93"/>
      <c r="VTI27" s="20"/>
      <c r="VTJ27" s="28"/>
      <c r="VTK27" s="20"/>
      <c r="VTL27" s="20"/>
      <c r="VTM27" s="29"/>
      <c r="VTN27" s="33"/>
      <c r="VTO27" s="93"/>
      <c r="VTP27" s="20"/>
      <c r="VTQ27" s="28"/>
      <c r="VTR27" s="20"/>
      <c r="VTS27" s="20"/>
      <c r="VTT27" s="29"/>
      <c r="VTU27" s="33"/>
      <c r="VTV27" s="93"/>
      <c r="VTW27" s="20"/>
      <c r="VTX27" s="28"/>
      <c r="VTY27" s="20"/>
      <c r="VTZ27" s="20"/>
      <c r="VUA27" s="29"/>
      <c r="VUB27" s="33"/>
      <c r="VUC27" s="93"/>
      <c r="VUD27" s="20"/>
      <c r="VUE27" s="28"/>
      <c r="VUF27" s="20"/>
      <c r="VUG27" s="20"/>
      <c r="VUH27" s="29"/>
      <c r="VUI27" s="33"/>
      <c r="VUJ27" s="93"/>
      <c r="VUK27" s="20"/>
      <c r="VUL27" s="28"/>
      <c r="VUM27" s="20"/>
      <c r="VUN27" s="20"/>
      <c r="VUO27" s="29"/>
      <c r="VUP27" s="33"/>
      <c r="VUQ27" s="93"/>
      <c r="VUR27" s="20"/>
      <c r="VUS27" s="28"/>
      <c r="VUT27" s="20"/>
      <c r="VUU27" s="20"/>
      <c r="VUV27" s="29"/>
      <c r="VUW27" s="33"/>
      <c r="VUX27" s="93"/>
      <c r="VUY27" s="20"/>
      <c r="VUZ27" s="28"/>
      <c r="VVA27" s="20"/>
      <c r="VVB27" s="20"/>
      <c r="VVC27" s="29"/>
      <c r="VVD27" s="33"/>
      <c r="VVE27" s="93"/>
      <c r="VVF27" s="20"/>
      <c r="VVG27" s="28"/>
      <c r="VVH27" s="20"/>
      <c r="VVI27" s="20"/>
      <c r="VVJ27" s="29"/>
      <c r="VVK27" s="33"/>
      <c r="VVL27" s="93"/>
      <c r="VVM27" s="20"/>
      <c r="VVN27" s="28"/>
      <c r="VVO27" s="20"/>
      <c r="VVP27" s="20"/>
      <c r="VVQ27" s="29"/>
      <c r="VVR27" s="33"/>
      <c r="VVS27" s="93"/>
      <c r="VVT27" s="20"/>
      <c r="VVU27" s="28"/>
      <c r="VVV27" s="20"/>
      <c r="VVW27" s="20"/>
      <c r="VVX27" s="29"/>
      <c r="VVY27" s="33"/>
      <c r="VVZ27" s="93"/>
      <c r="VWA27" s="20"/>
      <c r="VWB27" s="28"/>
      <c r="VWC27" s="20"/>
      <c r="VWD27" s="20"/>
      <c r="VWE27" s="29"/>
      <c r="VWF27" s="33"/>
      <c r="VWG27" s="93"/>
      <c r="VWH27" s="20"/>
      <c r="VWI27" s="28"/>
      <c r="VWJ27" s="20"/>
      <c r="VWK27" s="20"/>
      <c r="VWL27" s="29"/>
      <c r="VWM27" s="33"/>
      <c r="VWN27" s="93"/>
      <c r="VWO27" s="20"/>
      <c r="VWP27" s="28"/>
      <c r="VWQ27" s="20"/>
      <c r="VWR27" s="20"/>
      <c r="VWS27" s="29"/>
      <c r="VWT27" s="33"/>
      <c r="VWU27" s="93"/>
      <c r="VWV27" s="20"/>
      <c r="VWW27" s="28"/>
      <c r="VWX27" s="20"/>
      <c r="VWY27" s="20"/>
      <c r="VWZ27" s="29"/>
      <c r="VXA27" s="33"/>
      <c r="VXB27" s="93"/>
      <c r="VXC27" s="20"/>
      <c r="VXD27" s="28"/>
      <c r="VXE27" s="20"/>
      <c r="VXF27" s="20"/>
      <c r="VXG27" s="29"/>
      <c r="VXH27" s="33"/>
      <c r="VXI27" s="93"/>
      <c r="VXJ27" s="20"/>
      <c r="VXK27" s="28"/>
      <c r="VXL27" s="20"/>
      <c r="VXM27" s="20"/>
      <c r="VXN27" s="29"/>
      <c r="VXO27" s="33"/>
      <c r="VXP27" s="93"/>
      <c r="VXQ27" s="20"/>
      <c r="VXR27" s="28"/>
      <c r="VXS27" s="20"/>
      <c r="VXT27" s="20"/>
      <c r="VXU27" s="29"/>
      <c r="VXV27" s="33"/>
      <c r="VXW27" s="93"/>
      <c r="VXX27" s="20"/>
      <c r="VXY27" s="28"/>
      <c r="VXZ27" s="20"/>
      <c r="VYA27" s="20"/>
      <c r="VYB27" s="29"/>
      <c r="VYC27" s="33"/>
      <c r="VYD27" s="93"/>
      <c r="VYE27" s="20"/>
      <c r="VYF27" s="28"/>
      <c r="VYG27" s="20"/>
      <c r="VYH27" s="20"/>
      <c r="VYI27" s="29"/>
      <c r="VYJ27" s="33"/>
      <c r="VYK27" s="93"/>
      <c r="VYL27" s="20"/>
      <c r="VYM27" s="28"/>
      <c r="VYN27" s="20"/>
      <c r="VYO27" s="20"/>
      <c r="VYP27" s="29"/>
      <c r="VYQ27" s="33"/>
      <c r="VYR27" s="93"/>
      <c r="VYS27" s="20"/>
      <c r="VYT27" s="28"/>
      <c r="VYU27" s="20"/>
      <c r="VYV27" s="20"/>
      <c r="VYW27" s="29"/>
      <c r="VYX27" s="33"/>
      <c r="VYY27" s="93"/>
      <c r="VYZ27" s="20"/>
      <c r="VZA27" s="28"/>
      <c r="VZB27" s="20"/>
      <c r="VZC27" s="20"/>
      <c r="VZD27" s="29"/>
      <c r="VZE27" s="33"/>
      <c r="VZF27" s="93"/>
      <c r="VZG27" s="20"/>
      <c r="VZH27" s="28"/>
      <c r="VZI27" s="20"/>
      <c r="VZJ27" s="20"/>
      <c r="VZK27" s="29"/>
      <c r="VZL27" s="33"/>
      <c r="VZM27" s="93"/>
      <c r="VZN27" s="20"/>
      <c r="VZO27" s="28"/>
      <c r="VZP27" s="20"/>
      <c r="VZQ27" s="20"/>
      <c r="VZR27" s="29"/>
      <c r="VZS27" s="33"/>
      <c r="VZT27" s="93"/>
      <c r="VZU27" s="20"/>
      <c r="VZV27" s="28"/>
      <c r="VZW27" s="20"/>
      <c r="VZX27" s="20"/>
      <c r="VZY27" s="29"/>
      <c r="VZZ27" s="33"/>
      <c r="WAA27" s="93"/>
      <c r="WAB27" s="20"/>
      <c r="WAC27" s="28"/>
      <c r="WAD27" s="20"/>
      <c r="WAE27" s="20"/>
      <c r="WAF27" s="29"/>
      <c r="WAG27" s="33"/>
      <c r="WAH27" s="93"/>
      <c r="WAI27" s="20"/>
      <c r="WAJ27" s="28"/>
      <c r="WAK27" s="20"/>
      <c r="WAL27" s="20"/>
      <c r="WAM27" s="29"/>
      <c r="WAN27" s="33"/>
      <c r="WAO27" s="93"/>
      <c r="WAP27" s="20"/>
      <c r="WAQ27" s="28"/>
      <c r="WAR27" s="20"/>
      <c r="WAS27" s="20"/>
      <c r="WAT27" s="29"/>
      <c r="WAU27" s="33"/>
      <c r="WAV27" s="93"/>
      <c r="WAW27" s="20"/>
      <c r="WAX27" s="28"/>
      <c r="WAY27" s="20"/>
      <c r="WAZ27" s="20"/>
      <c r="WBA27" s="29"/>
      <c r="WBB27" s="33"/>
      <c r="WBC27" s="93"/>
      <c r="WBD27" s="20"/>
      <c r="WBE27" s="28"/>
      <c r="WBF27" s="20"/>
      <c r="WBG27" s="20"/>
      <c r="WBH27" s="29"/>
      <c r="WBI27" s="33"/>
      <c r="WBJ27" s="93"/>
      <c r="WBK27" s="20"/>
      <c r="WBL27" s="28"/>
      <c r="WBM27" s="20"/>
      <c r="WBN27" s="20"/>
      <c r="WBO27" s="29"/>
      <c r="WBP27" s="33"/>
      <c r="WBQ27" s="93"/>
      <c r="WBR27" s="20"/>
      <c r="WBS27" s="28"/>
      <c r="WBT27" s="20"/>
      <c r="WBU27" s="20"/>
      <c r="WBV27" s="29"/>
      <c r="WBW27" s="33"/>
      <c r="WBX27" s="93"/>
      <c r="WBY27" s="20"/>
      <c r="WBZ27" s="28"/>
      <c r="WCA27" s="20"/>
      <c r="WCB27" s="20"/>
      <c r="WCC27" s="29"/>
      <c r="WCD27" s="33"/>
      <c r="WCE27" s="93"/>
      <c r="WCF27" s="20"/>
      <c r="WCG27" s="28"/>
      <c r="WCH27" s="20"/>
      <c r="WCI27" s="20"/>
      <c r="WCJ27" s="29"/>
      <c r="WCK27" s="33"/>
      <c r="WCL27" s="93"/>
      <c r="WCM27" s="20"/>
      <c r="WCN27" s="28"/>
      <c r="WCO27" s="20"/>
      <c r="WCP27" s="20"/>
      <c r="WCQ27" s="29"/>
      <c r="WCR27" s="33"/>
      <c r="WCS27" s="93"/>
      <c r="WCT27" s="20"/>
      <c r="WCU27" s="28"/>
      <c r="WCV27" s="20"/>
      <c r="WCW27" s="20"/>
      <c r="WCX27" s="29"/>
      <c r="WCY27" s="33"/>
      <c r="WCZ27" s="93"/>
      <c r="WDA27" s="20"/>
      <c r="WDB27" s="28"/>
      <c r="WDC27" s="20"/>
      <c r="WDD27" s="20"/>
      <c r="WDE27" s="29"/>
      <c r="WDF27" s="33"/>
      <c r="WDG27" s="93"/>
      <c r="WDH27" s="20"/>
      <c r="WDI27" s="28"/>
      <c r="WDJ27" s="20"/>
      <c r="WDK27" s="20"/>
      <c r="WDL27" s="29"/>
      <c r="WDM27" s="33"/>
      <c r="WDN27" s="93"/>
      <c r="WDO27" s="20"/>
      <c r="WDP27" s="28"/>
      <c r="WDQ27" s="20"/>
      <c r="WDR27" s="20"/>
      <c r="WDS27" s="29"/>
      <c r="WDT27" s="33"/>
      <c r="WDU27" s="93"/>
      <c r="WDV27" s="20"/>
      <c r="WDW27" s="28"/>
      <c r="WDX27" s="20"/>
      <c r="WDY27" s="20"/>
      <c r="WDZ27" s="29"/>
      <c r="WEA27" s="33"/>
      <c r="WEB27" s="93"/>
      <c r="WEC27" s="20"/>
      <c r="WED27" s="28"/>
      <c r="WEE27" s="20"/>
      <c r="WEF27" s="20"/>
      <c r="WEG27" s="29"/>
      <c r="WEH27" s="33"/>
      <c r="WEI27" s="93"/>
      <c r="WEJ27" s="20"/>
      <c r="WEK27" s="28"/>
      <c r="WEL27" s="20"/>
      <c r="WEM27" s="20"/>
      <c r="WEN27" s="29"/>
      <c r="WEO27" s="33"/>
      <c r="WEP27" s="93"/>
      <c r="WEQ27" s="20"/>
      <c r="WER27" s="28"/>
      <c r="WES27" s="20"/>
      <c r="WET27" s="20"/>
      <c r="WEU27" s="29"/>
      <c r="WEV27" s="33"/>
      <c r="WEW27" s="93"/>
      <c r="WEX27" s="20"/>
      <c r="WEY27" s="28"/>
      <c r="WEZ27" s="20"/>
      <c r="WFA27" s="20"/>
      <c r="WFB27" s="29"/>
      <c r="WFC27" s="33"/>
      <c r="WFD27" s="93"/>
      <c r="WFE27" s="20"/>
      <c r="WFF27" s="28"/>
      <c r="WFG27" s="20"/>
      <c r="WFH27" s="20"/>
      <c r="WFI27" s="29"/>
      <c r="WFJ27" s="33"/>
      <c r="WFK27" s="93"/>
      <c r="WFL27" s="20"/>
      <c r="WFM27" s="28"/>
      <c r="WFN27" s="20"/>
      <c r="WFO27" s="20"/>
      <c r="WFP27" s="29"/>
      <c r="WFQ27" s="33"/>
      <c r="WFR27" s="93"/>
      <c r="WFS27" s="20"/>
      <c r="WFT27" s="28"/>
      <c r="WFU27" s="20"/>
      <c r="WFV27" s="20"/>
      <c r="WFW27" s="29"/>
      <c r="WFX27" s="33"/>
      <c r="WFY27" s="93"/>
      <c r="WFZ27" s="20"/>
      <c r="WGA27" s="28"/>
      <c r="WGB27" s="20"/>
      <c r="WGC27" s="20"/>
      <c r="WGD27" s="29"/>
      <c r="WGE27" s="33"/>
      <c r="WGF27" s="93"/>
      <c r="WGG27" s="20"/>
      <c r="WGH27" s="28"/>
      <c r="WGI27" s="20"/>
      <c r="WGJ27" s="20"/>
      <c r="WGK27" s="29"/>
      <c r="WGL27" s="33"/>
      <c r="WGM27" s="93"/>
      <c r="WGN27" s="20"/>
      <c r="WGO27" s="28"/>
      <c r="WGP27" s="20"/>
      <c r="WGQ27" s="20"/>
      <c r="WGR27" s="29"/>
      <c r="WGS27" s="33"/>
      <c r="WGT27" s="93"/>
      <c r="WGU27" s="20"/>
      <c r="WGV27" s="28"/>
      <c r="WGW27" s="20"/>
      <c r="WGX27" s="20"/>
      <c r="WGY27" s="29"/>
      <c r="WGZ27" s="33"/>
      <c r="WHA27" s="93"/>
      <c r="WHB27" s="20"/>
      <c r="WHC27" s="28"/>
      <c r="WHD27" s="20"/>
      <c r="WHE27" s="20"/>
      <c r="WHF27" s="29"/>
      <c r="WHG27" s="33"/>
      <c r="WHH27" s="93"/>
      <c r="WHI27" s="20"/>
      <c r="WHJ27" s="28"/>
      <c r="WHK27" s="20"/>
      <c r="WHL27" s="20"/>
      <c r="WHM27" s="29"/>
      <c r="WHN27" s="33"/>
      <c r="WHO27" s="93"/>
      <c r="WHP27" s="20"/>
      <c r="WHQ27" s="28"/>
      <c r="WHR27" s="20"/>
      <c r="WHS27" s="20"/>
      <c r="WHT27" s="29"/>
      <c r="WHU27" s="33"/>
      <c r="WHV27" s="93"/>
      <c r="WHW27" s="20"/>
      <c r="WHX27" s="28"/>
      <c r="WHY27" s="20"/>
      <c r="WHZ27" s="20"/>
      <c r="WIA27" s="29"/>
      <c r="WIB27" s="33"/>
      <c r="WIC27" s="93"/>
      <c r="WID27" s="20"/>
      <c r="WIE27" s="28"/>
      <c r="WIF27" s="20"/>
      <c r="WIG27" s="20"/>
      <c r="WIH27" s="29"/>
      <c r="WII27" s="33"/>
      <c r="WIJ27" s="93"/>
      <c r="WIK27" s="20"/>
      <c r="WIL27" s="28"/>
      <c r="WIM27" s="20"/>
      <c r="WIN27" s="20"/>
      <c r="WIO27" s="29"/>
      <c r="WIP27" s="33"/>
      <c r="WIQ27" s="93"/>
      <c r="WIR27" s="20"/>
      <c r="WIS27" s="28"/>
      <c r="WIT27" s="20"/>
      <c r="WIU27" s="20"/>
      <c r="WIV27" s="29"/>
      <c r="WIW27" s="33"/>
      <c r="WIX27" s="93"/>
      <c r="WIY27" s="20"/>
      <c r="WIZ27" s="28"/>
      <c r="WJA27" s="20"/>
      <c r="WJB27" s="20"/>
      <c r="WJC27" s="29"/>
      <c r="WJD27" s="33"/>
      <c r="WJE27" s="93"/>
      <c r="WJF27" s="20"/>
      <c r="WJG27" s="28"/>
      <c r="WJH27" s="20"/>
      <c r="WJI27" s="20"/>
      <c r="WJJ27" s="29"/>
      <c r="WJK27" s="33"/>
      <c r="WJL27" s="93"/>
      <c r="WJM27" s="20"/>
      <c r="WJN27" s="28"/>
      <c r="WJO27" s="20"/>
      <c r="WJP27" s="20"/>
      <c r="WJQ27" s="29"/>
      <c r="WJR27" s="33"/>
      <c r="WJS27" s="93"/>
      <c r="WJT27" s="20"/>
      <c r="WJU27" s="28"/>
      <c r="WJV27" s="20"/>
      <c r="WJW27" s="20"/>
      <c r="WJX27" s="29"/>
      <c r="WJY27" s="33"/>
      <c r="WJZ27" s="93"/>
      <c r="WKA27" s="20"/>
      <c r="WKB27" s="28"/>
      <c r="WKC27" s="20"/>
      <c r="WKD27" s="20"/>
      <c r="WKE27" s="29"/>
      <c r="WKF27" s="33"/>
      <c r="WKG27" s="93"/>
      <c r="WKH27" s="20"/>
      <c r="WKI27" s="28"/>
      <c r="WKJ27" s="20"/>
      <c r="WKK27" s="20"/>
      <c r="WKL27" s="29"/>
      <c r="WKM27" s="33"/>
      <c r="WKN27" s="93"/>
      <c r="WKO27" s="20"/>
      <c r="WKP27" s="28"/>
      <c r="WKQ27" s="20"/>
      <c r="WKR27" s="20"/>
      <c r="WKS27" s="29"/>
      <c r="WKT27" s="33"/>
      <c r="WKU27" s="93"/>
      <c r="WKV27" s="20"/>
      <c r="WKW27" s="28"/>
      <c r="WKX27" s="20"/>
      <c r="WKY27" s="20"/>
      <c r="WKZ27" s="29"/>
      <c r="WLA27" s="33"/>
      <c r="WLB27" s="93"/>
      <c r="WLC27" s="20"/>
      <c r="WLD27" s="28"/>
      <c r="WLE27" s="20"/>
      <c r="WLF27" s="20"/>
      <c r="WLG27" s="29"/>
      <c r="WLH27" s="33"/>
      <c r="WLI27" s="93"/>
      <c r="WLJ27" s="20"/>
      <c r="WLK27" s="28"/>
      <c r="WLL27" s="20"/>
      <c r="WLM27" s="20"/>
      <c r="WLN27" s="29"/>
      <c r="WLO27" s="33"/>
      <c r="WLP27" s="93"/>
      <c r="WLQ27" s="20"/>
      <c r="WLR27" s="28"/>
      <c r="WLS27" s="20"/>
      <c r="WLT27" s="20"/>
      <c r="WLU27" s="29"/>
      <c r="WLV27" s="33"/>
      <c r="WLW27" s="93"/>
      <c r="WLX27" s="20"/>
      <c r="WLY27" s="28"/>
      <c r="WLZ27" s="20"/>
      <c r="WMA27" s="20"/>
      <c r="WMB27" s="29"/>
      <c r="WMC27" s="33"/>
      <c r="WMD27" s="93"/>
      <c r="WME27" s="20"/>
      <c r="WMF27" s="28"/>
      <c r="WMG27" s="20"/>
      <c r="WMH27" s="20"/>
      <c r="WMI27" s="29"/>
      <c r="WMJ27" s="33"/>
      <c r="WMK27" s="93"/>
      <c r="WML27" s="20"/>
      <c r="WMM27" s="28"/>
      <c r="WMN27" s="20"/>
      <c r="WMO27" s="20"/>
      <c r="WMP27" s="29"/>
      <c r="WMQ27" s="33"/>
      <c r="WMR27" s="93"/>
      <c r="WMS27" s="20"/>
      <c r="WMT27" s="28"/>
      <c r="WMU27" s="20"/>
      <c r="WMV27" s="20"/>
      <c r="WMW27" s="29"/>
      <c r="WMX27" s="33"/>
      <c r="WMY27" s="93"/>
      <c r="WMZ27" s="20"/>
      <c r="WNA27" s="28"/>
      <c r="WNB27" s="20"/>
      <c r="WNC27" s="20"/>
      <c r="WND27" s="29"/>
      <c r="WNE27" s="33"/>
      <c r="WNF27" s="93"/>
      <c r="WNG27" s="20"/>
      <c r="WNH27" s="28"/>
      <c r="WNI27" s="20"/>
      <c r="WNJ27" s="20"/>
      <c r="WNK27" s="29"/>
      <c r="WNL27" s="33"/>
      <c r="WNM27" s="93"/>
      <c r="WNN27" s="20"/>
      <c r="WNO27" s="28"/>
      <c r="WNP27" s="20"/>
      <c r="WNQ27" s="20"/>
      <c r="WNR27" s="29"/>
      <c r="WNS27" s="33"/>
      <c r="WNT27" s="93"/>
      <c r="WNU27" s="20"/>
      <c r="WNV27" s="28"/>
      <c r="WNW27" s="20"/>
      <c r="WNX27" s="20"/>
      <c r="WNY27" s="29"/>
      <c r="WNZ27" s="33"/>
      <c r="WOA27" s="93"/>
      <c r="WOB27" s="20"/>
      <c r="WOC27" s="28"/>
      <c r="WOD27" s="20"/>
      <c r="WOE27" s="20"/>
      <c r="WOF27" s="29"/>
      <c r="WOG27" s="33"/>
      <c r="WOH27" s="93"/>
      <c r="WOI27" s="20"/>
      <c r="WOJ27" s="28"/>
      <c r="WOK27" s="20"/>
      <c r="WOL27" s="20"/>
      <c r="WOM27" s="29"/>
      <c r="WON27" s="33"/>
      <c r="WOO27" s="93"/>
      <c r="WOP27" s="20"/>
      <c r="WOQ27" s="28"/>
      <c r="WOR27" s="20"/>
      <c r="WOS27" s="20"/>
      <c r="WOT27" s="29"/>
      <c r="WOU27" s="33"/>
      <c r="WOV27" s="93"/>
      <c r="WOW27" s="20"/>
      <c r="WOX27" s="28"/>
      <c r="WOY27" s="20"/>
      <c r="WOZ27" s="20"/>
      <c r="WPA27" s="29"/>
      <c r="WPB27" s="33"/>
      <c r="WPC27" s="93"/>
      <c r="WPD27" s="20"/>
      <c r="WPE27" s="28"/>
      <c r="WPF27" s="20"/>
      <c r="WPG27" s="20"/>
      <c r="WPH27" s="29"/>
      <c r="WPI27" s="33"/>
      <c r="WPJ27" s="93"/>
      <c r="WPK27" s="20"/>
      <c r="WPL27" s="28"/>
      <c r="WPM27" s="20"/>
      <c r="WPN27" s="20"/>
      <c r="WPO27" s="29"/>
      <c r="WPP27" s="33"/>
      <c r="WPQ27" s="93"/>
      <c r="WPR27" s="20"/>
      <c r="WPS27" s="28"/>
      <c r="WPT27" s="20"/>
      <c r="WPU27" s="20"/>
      <c r="WPV27" s="29"/>
      <c r="WPW27" s="33"/>
      <c r="WPX27" s="93"/>
      <c r="WPY27" s="20"/>
      <c r="WPZ27" s="28"/>
      <c r="WQA27" s="20"/>
      <c r="WQB27" s="20"/>
      <c r="WQC27" s="29"/>
      <c r="WQD27" s="33"/>
      <c r="WQE27" s="93"/>
      <c r="WQF27" s="20"/>
      <c r="WQG27" s="28"/>
      <c r="WQH27" s="20"/>
      <c r="WQI27" s="20"/>
      <c r="WQJ27" s="29"/>
      <c r="WQK27" s="33"/>
      <c r="WQL27" s="93"/>
      <c r="WQM27" s="20"/>
      <c r="WQN27" s="28"/>
      <c r="WQO27" s="20"/>
      <c r="WQP27" s="20"/>
      <c r="WQQ27" s="29"/>
      <c r="WQR27" s="33"/>
      <c r="WQS27" s="93"/>
      <c r="WQT27" s="20"/>
      <c r="WQU27" s="28"/>
      <c r="WQV27" s="20"/>
      <c r="WQW27" s="20"/>
      <c r="WQX27" s="29"/>
      <c r="WQY27" s="33"/>
      <c r="WQZ27" s="93"/>
      <c r="WRA27" s="20"/>
      <c r="WRB27" s="28"/>
      <c r="WRC27" s="20"/>
      <c r="WRD27" s="20"/>
      <c r="WRE27" s="29"/>
      <c r="WRF27" s="33"/>
      <c r="WRG27" s="93"/>
      <c r="WRH27" s="20"/>
      <c r="WRI27" s="28"/>
      <c r="WRJ27" s="20"/>
      <c r="WRK27" s="20"/>
      <c r="WRL27" s="29"/>
      <c r="WRM27" s="33"/>
      <c r="WRN27" s="93"/>
      <c r="WRO27" s="20"/>
      <c r="WRP27" s="28"/>
      <c r="WRQ27" s="20"/>
      <c r="WRR27" s="20"/>
      <c r="WRS27" s="29"/>
      <c r="WRT27" s="33"/>
      <c r="WRU27" s="93"/>
      <c r="WRV27" s="20"/>
      <c r="WRW27" s="28"/>
      <c r="WRX27" s="20"/>
      <c r="WRY27" s="20"/>
      <c r="WRZ27" s="29"/>
      <c r="WSA27" s="33"/>
      <c r="WSB27" s="93"/>
      <c r="WSC27" s="20"/>
      <c r="WSD27" s="28"/>
      <c r="WSE27" s="20"/>
      <c r="WSF27" s="20"/>
      <c r="WSG27" s="29"/>
      <c r="WSH27" s="33"/>
      <c r="WSI27" s="93"/>
      <c r="WSJ27" s="20"/>
      <c r="WSK27" s="28"/>
      <c r="WSL27" s="20"/>
      <c r="WSM27" s="20"/>
      <c r="WSN27" s="29"/>
      <c r="WSO27" s="33"/>
      <c r="WSP27" s="93"/>
      <c r="WSQ27" s="20"/>
      <c r="WSR27" s="28"/>
      <c r="WSS27" s="20"/>
      <c r="WST27" s="20"/>
      <c r="WSU27" s="29"/>
      <c r="WSV27" s="33"/>
      <c r="WSW27" s="93"/>
      <c r="WSX27" s="20"/>
      <c r="WSY27" s="28"/>
      <c r="WSZ27" s="20"/>
      <c r="WTA27" s="20"/>
      <c r="WTB27" s="29"/>
      <c r="WTC27" s="33"/>
      <c r="WTD27" s="93"/>
      <c r="WTE27" s="20"/>
      <c r="WTF27" s="28"/>
      <c r="WTG27" s="20"/>
      <c r="WTH27" s="20"/>
      <c r="WTI27" s="29"/>
      <c r="WTJ27" s="33"/>
      <c r="WTK27" s="93"/>
      <c r="WTL27" s="20"/>
      <c r="WTM27" s="28"/>
      <c r="WTN27" s="20"/>
      <c r="WTO27" s="20"/>
      <c r="WTP27" s="29"/>
      <c r="WTQ27" s="33"/>
      <c r="WTR27" s="93"/>
      <c r="WTS27" s="20"/>
      <c r="WTT27" s="28"/>
      <c r="WTU27" s="20"/>
      <c r="WTV27" s="20"/>
      <c r="WTW27" s="29"/>
      <c r="WTX27" s="33"/>
      <c r="WTY27" s="93"/>
      <c r="WTZ27" s="20"/>
      <c r="WUA27" s="28"/>
      <c r="WUB27" s="20"/>
      <c r="WUC27" s="20"/>
      <c r="WUD27" s="29"/>
      <c r="WUE27" s="33"/>
      <c r="WUF27" s="93"/>
      <c r="WUG27" s="20"/>
      <c r="WUH27" s="28"/>
      <c r="WUI27" s="20"/>
      <c r="WUJ27" s="20"/>
      <c r="WUK27" s="29"/>
      <c r="WUL27" s="33"/>
      <c r="WUM27" s="93"/>
      <c r="WUN27" s="20"/>
      <c r="WUO27" s="28"/>
      <c r="WUP27" s="20"/>
      <c r="WUQ27" s="20"/>
      <c r="WUR27" s="29"/>
      <c r="WUS27" s="33"/>
      <c r="WUT27" s="93"/>
      <c r="WUU27" s="20"/>
      <c r="WUV27" s="28"/>
      <c r="WUW27" s="20"/>
      <c r="WUX27" s="20"/>
      <c r="WUY27" s="29"/>
      <c r="WUZ27" s="33"/>
      <c r="WVA27" s="93"/>
      <c r="WVB27" s="20"/>
      <c r="WVC27" s="28"/>
      <c r="WVD27" s="20"/>
      <c r="WVE27" s="20"/>
      <c r="WVF27" s="29"/>
      <c r="WVG27" s="33"/>
      <c r="WVH27" s="93"/>
      <c r="WVI27" s="20"/>
      <c r="WVJ27" s="28"/>
      <c r="WVK27" s="20"/>
      <c r="WVL27" s="20"/>
      <c r="WVM27" s="29"/>
      <c r="WVN27" s="33"/>
      <c r="WVO27" s="93"/>
      <c r="WVP27" s="20"/>
      <c r="WVQ27" s="28"/>
      <c r="WVR27" s="20"/>
      <c r="WVS27" s="20"/>
      <c r="WVT27" s="29"/>
      <c r="WVU27" s="33"/>
      <c r="WVV27" s="93"/>
      <c r="WVW27" s="20"/>
      <c r="WVX27" s="28"/>
      <c r="WVY27" s="20"/>
      <c r="WVZ27" s="20"/>
      <c r="WWA27" s="29"/>
      <c r="WWB27" s="33"/>
      <c r="WWC27" s="93"/>
      <c r="WWD27" s="20"/>
      <c r="WWE27" s="28"/>
      <c r="WWF27" s="20"/>
      <c r="WWG27" s="20"/>
      <c r="WWH27" s="29"/>
      <c r="WWI27" s="33"/>
      <c r="WWJ27" s="93"/>
      <c r="WWK27" s="20"/>
      <c r="WWL27" s="28"/>
      <c r="WWM27" s="20"/>
      <c r="WWN27" s="20"/>
      <c r="WWO27" s="29"/>
      <c r="WWP27" s="33"/>
      <c r="WWQ27" s="93"/>
      <c r="WWR27" s="20"/>
      <c r="WWS27" s="28"/>
      <c r="WWT27" s="20"/>
      <c r="WWU27" s="20"/>
      <c r="WWV27" s="29"/>
      <c r="WWW27" s="33"/>
      <c r="WWX27" s="93"/>
      <c r="WWY27" s="20"/>
      <c r="WWZ27" s="28"/>
      <c r="WXA27" s="20"/>
      <c r="WXB27" s="20"/>
      <c r="WXC27" s="29"/>
      <c r="WXD27" s="33"/>
      <c r="WXE27" s="93"/>
      <c r="WXF27" s="20"/>
      <c r="WXG27" s="28"/>
      <c r="WXH27" s="20"/>
      <c r="WXI27" s="20"/>
      <c r="WXJ27" s="29"/>
      <c r="WXK27" s="33"/>
      <c r="WXL27" s="93"/>
      <c r="WXM27" s="20"/>
      <c r="WXN27" s="28"/>
      <c r="WXO27" s="20"/>
      <c r="WXP27" s="20"/>
      <c r="WXQ27" s="29"/>
      <c r="WXR27" s="33"/>
      <c r="WXS27" s="93"/>
      <c r="WXT27" s="20"/>
      <c r="WXU27" s="28"/>
      <c r="WXV27" s="20"/>
      <c r="WXW27" s="20"/>
      <c r="WXX27" s="29"/>
      <c r="WXY27" s="33"/>
      <c r="WXZ27" s="93"/>
      <c r="WYA27" s="20"/>
      <c r="WYB27" s="28"/>
      <c r="WYC27" s="20"/>
      <c r="WYD27" s="20"/>
      <c r="WYE27" s="29"/>
      <c r="WYF27" s="33"/>
      <c r="WYG27" s="93"/>
      <c r="WYH27" s="20"/>
      <c r="WYI27" s="28"/>
      <c r="WYJ27" s="20"/>
      <c r="WYK27" s="20"/>
      <c r="WYL27" s="29"/>
      <c r="WYM27" s="33"/>
      <c r="WYN27" s="93"/>
      <c r="WYO27" s="20"/>
      <c r="WYP27" s="28"/>
      <c r="WYQ27" s="20"/>
      <c r="WYR27" s="20"/>
      <c r="WYS27" s="29"/>
      <c r="WYT27" s="33"/>
      <c r="WYU27" s="93"/>
      <c r="WYV27" s="20"/>
      <c r="WYW27" s="28"/>
      <c r="WYX27" s="20"/>
      <c r="WYY27" s="20"/>
      <c r="WYZ27" s="29"/>
      <c r="WZA27" s="33"/>
      <c r="WZB27" s="93"/>
      <c r="WZC27" s="20"/>
      <c r="WZD27" s="28"/>
      <c r="WZE27" s="20"/>
      <c r="WZF27" s="20"/>
      <c r="WZG27" s="29"/>
      <c r="WZH27" s="33"/>
      <c r="WZI27" s="93"/>
      <c r="WZJ27" s="20"/>
      <c r="WZK27" s="28"/>
      <c r="WZL27" s="20"/>
      <c r="WZM27" s="20"/>
      <c r="WZN27" s="29"/>
      <c r="WZO27" s="33"/>
      <c r="WZP27" s="93"/>
      <c r="WZQ27" s="20"/>
      <c r="WZR27" s="28"/>
      <c r="WZS27" s="20"/>
      <c r="WZT27" s="20"/>
      <c r="WZU27" s="29"/>
      <c r="WZV27" s="33"/>
      <c r="WZW27" s="93"/>
      <c r="WZX27" s="20"/>
      <c r="WZY27" s="28"/>
      <c r="WZZ27" s="20"/>
      <c r="XAA27" s="20"/>
      <c r="XAB27" s="29"/>
      <c r="XAC27" s="33"/>
      <c r="XAD27" s="93"/>
      <c r="XAE27" s="20"/>
      <c r="XAF27" s="28"/>
      <c r="XAG27" s="20"/>
      <c r="XAH27" s="20"/>
      <c r="XAI27" s="29"/>
      <c r="XAJ27" s="33"/>
      <c r="XAK27" s="93"/>
      <c r="XAL27" s="20"/>
      <c r="XAM27" s="28"/>
      <c r="XAN27" s="20"/>
      <c r="XAO27" s="20"/>
      <c r="XAP27" s="29"/>
      <c r="XAQ27" s="33"/>
      <c r="XAR27" s="93"/>
      <c r="XAS27" s="20"/>
      <c r="XAT27" s="28"/>
      <c r="XAU27" s="20"/>
      <c r="XAV27" s="20"/>
      <c r="XAW27" s="29"/>
      <c r="XAX27" s="33"/>
      <c r="XAY27" s="93"/>
      <c r="XAZ27" s="20"/>
      <c r="XBA27" s="28"/>
      <c r="XBB27" s="20"/>
      <c r="XBC27" s="20"/>
      <c r="XBD27" s="29"/>
      <c r="XBE27" s="33"/>
      <c r="XBF27" s="93"/>
      <c r="XBG27" s="20"/>
      <c r="XBH27" s="28"/>
      <c r="XBI27" s="20"/>
      <c r="XBJ27" s="20"/>
      <c r="XBK27" s="29"/>
      <c r="XBL27" s="33"/>
      <c r="XBM27" s="93"/>
      <c r="XBN27" s="20"/>
      <c r="XBO27" s="28"/>
      <c r="XBP27" s="20"/>
      <c r="XBQ27" s="20"/>
      <c r="XBR27" s="29"/>
      <c r="XBS27" s="33"/>
      <c r="XBT27" s="93"/>
      <c r="XBU27" s="20"/>
      <c r="XBV27" s="28"/>
      <c r="XBW27" s="20"/>
      <c r="XBX27" s="20"/>
      <c r="XBY27" s="29"/>
      <c r="XBZ27" s="33"/>
      <c r="XCA27" s="93"/>
      <c r="XCB27" s="20"/>
      <c r="XCC27" s="28"/>
      <c r="XCD27" s="20"/>
      <c r="XCE27" s="20"/>
      <c r="XCF27" s="29"/>
      <c r="XCG27" s="33"/>
      <c r="XCH27" s="93"/>
      <c r="XCI27" s="20"/>
      <c r="XCJ27" s="28"/>
      <c r="XCK27" s="20"/>
      <c r="XCL27" s="20"/>
      <c r="XCM27" s="29"/>
      <c r="XCN27" s="33"/>
      <c r="XCO27" s="93"/>
      <c r="XCP27" s="20"/>
      <c r="XCQ27" s="28"/>
      <c r="XCR27" s="20"/>
      <c r="XCS27" s="20"/>
      <c r="XCT27" s="29"/>
      <c r="XCU27" s="33"/>
      <c r="XCV27" s="93"/>
      <c r="XCW27" s="20"/>
      <c r="XCX27" s="28"/>
      <c r="XCY27" s="20"/>
      <c r="XCZ27" s="20"/>
      <c r="XDA27" s="29"/>
      <c r="XDB27" s="33"/>
      <c r="XDC27" s="93"/>
      <c r="XDD27" s="20"/>
      <c r="XDE27" s="28"/>
      <c r="XDF27" s="20"/>
      <c r="XDG27" s="20"/>
      <c r="XDH27" s="29"/>
      <c r="XDI27" s="33"/>
      <c r="XDJ27" s="93"/>
      <c r="XDK27" s="20"/>
      <c r="XDL27" s="28"/>
      <c r="XDM27" s="20"/>
      <c r="XDN27" s="20"/>
      <c r="XDO27" s="29"/>
      <c r="XDP27" s="33"/>
      <c r="XDQ27" s="93"/>
      <c r="XDR27" s="20"/>
      <c r="XDS27" s="28"/>
      <c r="XDT27" s="20"/>
      <c r="XDU27" s="20"/>
      <c r="XDV27" s="29"/>
      <c r="XDW27" s="33"/>
      <c r="XDX27" s="93"/>
      <c r="XDY27" s="20"/>
      <c r="XDZ27" s="28"/>
      <c r="XEA27" s="20"/>
      <c r="XEB27" s="20"/>
      <c r="XEC27" s="29"/>
      <c r="XED27" s="33"/>
      <c r="XEE27" s="93"/>
      <c r="XEF27" s="20"/>
      <c r="XEG27" s="28"/>
      <c r="XEH27" s="20"/>
      <c r="XEI27" s="20"/>
      <c r="XEJ27" s="29"/>
      <c r="XEK27" s="33"/>
      <c r="XEL27" s="93"/>
      <c r="XEM27" s="20"/>
      <c r="XEN27" s="28"/>
      <c r="XEO27" s="20"/>
      <c r="XEP27" s="20"/>
      <c r="XEQ27" s="29"/>
      <c r="XER27" s="33"/>
      <c r="XES27" s="93"/>
      <c r="XET27" s="20"/>
      <c r="XEU27" s="28"/>
      <c r="XEV27" s="20"/>
      <c r="XEW27" s="20"/>
      <c r="XEX27" s="29"/>
      <c r="XEY27" s="33"/>
      <c r="XEZ27" s="93"/>
      <c r="XFA27" s="20"/>
      <c r="XFB27" s="28"/>
      <c r="XFC27" s="20"/>
      <c r="XFD27" s="20"/>
    </row>
    <row r="28" spans="1:16384" s="37" customFormat="1" x14ac:dyDescent="0.25">
      <c r="A28" s="20" t="s">
        <v>43</v>
      </c>
      <c r="B28" s="25" t="s">
        <v>878</v>
      </c>
      <c r="C28" s="20" t="s">
        <v>923</v>
      </c>
      <c r="D28" s="29"/>
      <c r="E28" s="29"/>
      <c r="F28" s="33"/>
      <c r="G28" s="93"/>
      <c r="H28" s="19"/>
      <c r="I28" s="20"/>
      <c r="J28" s="20"/>
      <c r="K28" s="20"/>
      <c r="L28" s="19"/>
      <c r="M28" s="19"/>
      <c r="N28" s="19"/>
    </row>
    <row r="29" spans="1:16384" s="37" customFormat="1" x14ac:dyDescent="0.25">
      <c r="A29" s="20" t="s">
        <v>45</v>
      </c>
      <c r="B29" s="25" t="s">
        <v>44</v>
      </c>
      <c r="C29" s="20" t="s">
        <v>1483</v>
      </c>
      <c r="D29" s="29"/>
      <c r="E29" s="29"/>
      <c r="F29" s="33"/>
      <c r="G29" s="93"/>
      <c r="H29" s="19"/>
      <c r="I29" s="20"/>
      <c r="J29" s="20"/>
      <c r="K29" s="20"/>
      <c r="L29" s="19"/>
      <c r="M29" s="19"/>
      <c r="N29" s="19"/>
    </row>
    <row r="30" spans="1:16384" s="37" customFormat="1" hidden="1" outlineLevel="1" x14ac:dyDescent="0.25">
      <c r="A30" s="20" t="s">
        <v>47</v>
      </c>
      <c r="B30" s="29" t="s">
        <v>46</v>
      </c>
      <c r="C30" s="20" t="s">
        <v>768</v>
      </c>
      <c r="D30" s="20"/>
      <c r="E30" s="29"/>
      <c r="F30" s="33"/>
      <c r="G30" s="93"/>
      <c r="H30" s="19"/>
      <c r="I30" s="20"/>
      <c r="J30" s="20"/>
      <c r="K30" s="20"/>
      <c r="L30" s="19"/>
      <c r="M30" s="19"/>
      <c r="N30" s="19"/>
    </row>
    <row r="31" spans="1:16384" s="37" customFormat="1" hidden="1" outlineLevel="1" x14ac:dyDescent="0.25">
      <c r="A31" s="20" t="s">
        <v>48</v>
      </c>
      <c r="B31" s="28"/>
      <c r="C31" s="20"/>
      <c r="D31" s="20"/>
      <c r="E31" s="29"/>
      <c r="F31" s="33"/>
      <c r="G31" s="93"/>
      <c r="H31" s="19"/>
      <c r="I31" s="20"/>
      <c r="J31" s="20"/>
      <c r="K31" s="20"/>
      <c r="L31" s="19"/>
      <c r="M31" s="19"/>
      <c r="N31" s="19"/>
    </row>
    <row r="32" spans="1:16384" s="37" customFormat="1" hidden="1" outlineLevel="1" x14ac:dyDescent="0.25">
      <c r="A32" s="20" t="s">
        <v>49</v>
      </c>
      <c r="B32" s="28"/>
      <c r="C32" s="20"/>
      <c r="D32" s="20"/>
      <c r="E32" s="29"/>
      <c r="F32" s="33"/>
      <c r="G32" s="93"/>
      <c r="H32" s="19"/>
      <c r="I32" s="20"/>
      <c r="J32" s="20"/>
      <c r="K32" s="20"/>
      <c r="L32" s="19"/>
      <c r="M32" s="19"/>
      <c r="N32" s="19"/>
    </row>
    <row r="33" spans="1:13" hidden="1" outlineLevel="1" x14ac:dyDescent="0.25">
      <c r="A33" s="20" t="s">
        <v>50</v>
      </c>
      <c r="B33" s="28"/>
      <c r="E33" s="29"/>
      <c r="F33" s="33"/>
      <c r="H33" s="19"/>
      <c r="L33" s="19"/>
      <c r="M33" s="19"/>
    </row>
    <row r="34" spans="1:13" hidden="1" outlineLevel="1" x14ac:dyDescent="0.25">
      <c r="A34" s="20" t="s">
        <v>51</v>
      </c>
      <c r="B34" s="28"/>
      <c r="E34" s="29"/>
      <c r="F34" s="33"/>
      <c r="H34" s="19"/>
      <c r="L34" s="19"/>
      <c r="M34" s="19"/>
    </row>
    <row r="35" spans="1:13" hidden="1" outlineLevel="1" x14ac:dyDescent="0.25">
      <c r="A35" s="20" t="s">
        <v>52</v>
      </c>
      <c r="B35" s="28"/>
      <c r="E35" s="29"/>
      <c r="F35" s="33"/>
      <c r="H35" s="19"/>
      <c r="L35" s="19"/>
      <c r="M35" s="19"/>
    </row>
    <row r="36" spans="1:13" ht="18.75" collapsed="1" x14ac:dyDescent="0.25">
      <c r="A36" s="68"/>
      <c r="B36" s="68" t="s">
        <v>19</v>
      </c>
      <c r="C36" s="69"/>
      <c r="D36" s="69"/>
      <c r="E36" s="69"/>
      <c r="F36" s="95"/>
      <c r="G36" s="102"/>
      <c r="H36" s="19"/>
      <c r="L36" s="19"/>
      <c r="M36" s="19"/>
    </row>
    <row r="37" spans="1:13" x14ac:dyDescent="0.25">
      <c r="A37" s="72"/>
      <c r="B37" s="73" t="s">
        <v>53</v>
      </c>
      <c r="C37" s="77" t="s">
        <v>54</v>
      </c>
      <c r="D37" s="72"/>
      <c r="E37" s="74"/>
      <c r="F37" s="96"/>
      <c r="G37" s="96"/>
      <c r="H37" s="19"/>
      <c r="L37" s="19"/>
      <c r="M37" s="19"/>
    </row>
    <row r="38" spans="1:13" x14ac:dyDescent="0.25">
      <c r="A38" s="20" t="s">
        <v>4</v>
      </c>
      <c r="B38" s="29" t="s">
        <v>777</v>
      </c>
      <c r="C38" s="111">
        <v>9427.9381281200003</v>
      </c>
      <c r="F38" s="33"/>
      <c r="H38" s="19"/>
      <c r="L38" s="19"/>
      <c r="M38" s="19"/>
    </row>
    <row r="39" spans="1:13" x14ac:dyDescent="0.25">
      <c r="A39" s="20" t="s">
        <v>55</v>
      </c>
      <c r="B39" s="29" t="s">
        <v>56</v>
      </c>
      <c r="C39" s="111">
        <v>4452.8949604099998</v>
      </c>
      <c r="D39" s="111"/>
      <c r="F39" s="33"/>
      <c r="H39" s="19"/>
      <c r="L39" s="19"/>
      <c r="M39" s="19"/>
    </row>
    <row r="40" spans="1:13" hidden="1" outlineLevel="1" x14ac:dyDescent="0.25">
      <c r="A40" s="20" t="s">
        <v>57</v>
      </c>
      <c r="B40" s="31" t="s">
        <v>58</v>
      </c>
      <c r="C40" s="20" t="s">
        <v>762</v>
      </c>
      <c r="D40" s="111"/>
      <c r="F40" s="33"/>
      <c r="H40" s="19"/>
      <c r="L40" s="19"/>
      <c r="M40" s="19"/>
    </row>
    <row r="41" spans="1:13" hidden="1" outlineLevel="1" x14ac:dyDescent="0.25">
      <c r="A41" s="20" t="s">
        <v>59</v>
      </c>
      <c r="B41" s="31" t="s">
        <v>60</v>
      </c>
      <c r="C41" s="20" t="s">
        <v>762</v>
      </c>
      <c r="F41" s="33"/>
      <c r="H41" s="19"/>
      <c r="L41" s="19"/>
      <c r="M41" s="19"/>
    </row>
    <row r="42" spans="1:13" hidden="1" outlineLevel="1" x14ac:dyDescent="0.25">
      <c r="A42" s="20" t="s">
        <v>61</v>
      </c>
      <c r="B42" s="29" t="s">
        <v>883</v>
      </c>
      <c r="C42" s="111">
        <v>4631.0107588299998</v>
      </c>
      <c r="D42" s="111"/>
      <c r="F42" s="33"/>
      <c r="H42" s="19"/>
      <c r="L42" s="19"/>
      <c r="M42" s="19"/>
    </row>
    <row r="43" spans="1:13" hidden="1" outlineLevel="1" x14ac:dyDescent="0.25">
      <c r="A43" s="20" t="s">
        <v>62</v>
      </c>
      <c r="B43" s="29" t="s">
        <v>884</v>
      </c>
      <c r="C43" s="20" t="s">
        <v>762</v>
      </c>
      <c r="F43" s="33"/>
      <c r="H43" s="19"/>
      <c r="L43" s="19"/>
      <c r="M43" s="19"/>
    </row>
    <row r="44" spans="1:13" collapsed="1" x14ac:dyDescent="0.25">
      <c r="A44" s="72"/>
      <c r="B44" s="73" t="s">
        <v>63</v>
      </c>
      <c r="C44" s="77" t="s">
        <v>1445</v>
      </c>
      <c r="D44" s="72" t="s">
        <v>879</v>
      </c>
      <c r="E44" s="74"/>
      <c r="F44" s="96" t="s">
        <v>1446</v>
      </c>
      <c r="G44" s="96" t="s">
        <v>1447</v>
      </c>
      <c r="H44" s="19"/>
      <c r="L44" s="19"/>
      <c r="M44" s="19"/>
    </row>
    <row r="45" spans="1:13" x14ac:dyDescent="0.25">
      <c r="A45" s="20" t="s">
        <v>8</v>
      </c>
      <c r="B45" s="29" t="s">
        <v>64</v>
      </c>
      <c r="C45" s="110">
        <v>2</v>
      </c>
      <c r="D45" s="110">
        <v>109.72603917097391</v>
      </c>
      <c r="F45" s="110" t="s">
        <v>765</v>
      </c>
      <c r="G45" s="110" t="s">
        <v>762</v>
      </c>
      <c r="H45" s="19"/>
      <c r="L45" s="19"/>
      <c r="M45" s="19"/>
    </row>
    <row r="46" spans="1:13" ht="30" hidden="1" outlineLevel="1" x14ac:dyDescent="0.25">
      <c r="A46" s="20" t="s">
        <v>65</v>
      </c>
      <c r="B46" s="27" t="s">
        <v>932</v>
      </c>
      <c r="C46" s="110">
        <v>4.0000000000808456</v>
      </c>
      <c r="D46" s="110">
        <v>107.72603917089306</v>
      </c>
      <c r="F46" s="110"/>
      <c r="G46" s="110"/>
      <c r="H46" s="19"/>
      <c r="L46" s="19"/>
      <c r="M46" s="19"/>
    </row>
    <row r="47" spans="1:13" hidden="1" outlineLevel="1" x14ac:dyDescent="0.25">
      <c r="A47" s="20" t="s">
        <v>67</v>
      </c>
      <c r="B47" s="27" t="s">
        <v>66</v>
      </c>
      <c r="C47" s="79"/>
      <c r="G47" s="51"/>
      <c r="H47" s="19"/>
      <c r="L47" s="19"/>
      <c r="M47" s="19"/>
    </row>
    <row r="48" spans="1:13" hidden="1" outlineLevel="1" x14ac:dyDescent="0.25">
      <c r="A48" s="20" t="s">
        <v>69</v>
      </c>
      <c r="B48" s="27" t="s">
        <v>68</v>
      </c>
      <c r="G48" s="51"/>
      <c r="H48" s="19"/>
      <c r="L48" s="19"/>
      <c r="M48" s="19"/>
    </row>
    <row r="49" spans="1:13" hidden="1" outlineLevel="1" x14ac:dyDescent="0.25">
      <c r="A49" s="20" t="s">
        <v>70</v>
      </c>
      <c r="B49" s="27"/>
      <c r="G49" s="51"/>
      <c r="H49" s="19"/>
      <c r="L49" s="19"/>
      <c r="M49" s="19"/>
    </row>
    <row r="50" spans="1:13" hidden="1" outlineLevel="1" x14ac:dyDescent="0.25">
      <c r="A50" s="20" t="s">
        <v>71</v>
      </c>
      <c r="B50" s="27"/>
      <c r="G50" s="51"/>
      <c r="H50" s="19"/>
      <c r="L50" s="19"/>
      <c r="M50" s="19"/>
    </row>
    <row r="51" spans="1:13" hidden="1" outlineLevel="1" x14ac:dyDescent="0.25">
      <c r="A51" s="20" t="s">
        <v>72</v>
      </c>
      <c r="B51" s="27"/>
      <c r="G51" s="51"/>
      <c r="H51" s="19"/>
      <c r="L51" s="19"/>
      <c r="M51" s="19"/>
    </row>
    <row r="52" spans="1:13" collapsed="1" x14ac:dyDescent="0.25">
      <c r="A52" s="72"/>
      <c r="B52" s="73" t="s">
        <v>73</v>
      </c>
      <c r="C52" s="72" t="s">
        <v>54</v>
      </c>
      <c r="D52" s="72"/>
      <c r="E52" s="74"/>
      <c r="F52" s="96" t="s">
        <v>74</v>
      </c>
      <c r="G52" s="96"/>
      <c r="H52" s="19"/>
      <c r="L52" s="19"/>
      <c r="M52" s="19"/>
    </row>
    <row r="53" spans="1:13" x14ac:dyDescent="0.25">
      <c r="A53" s="20" t="s">
        <v>75</v>
      </c>
      <c r="B53" s="29" t="s">
        <v>76</v>
      </c>
      <c r="C53" s="111">
        <v>9347.9381281217793</v>
      </c>
      <c r="E53" s="32"/>
      <c r="F53" s="33">
        <f>IF($C$58=0,"",IF(C53="[for completion]","",C53/$C$58))</f>
        <v>0.99151458156461858</v>
      </c>
      <c r="G53" s="33"/>
      <c r="H53" s="19"/>
      <c r="L53" s="19"/>
      <c r="M53" s="19"/>
    </row>
    <row r="54" spans="1:13" x14ac:dyDescent="0.25">
      <c r="A54" s="20" t="s">
        <v>77</v>
      </c>
      <c r="B54" s="29" t="s">
        <v>78</v>
      </c>
      <c r="C54" s="111">
        <v>0</v>
      </c>
      <c r="E54" s="32"/>
      <c r="F54" s="33">
        <f>IF($C$58=0,"",IF(C54="[for completion]","",C54/$C$58))</f>
        <v>0</v>
      </c>
      <c r="G54" s="33"/>
      <c r="H54" s="19"/>
      <c r="L54" s="19"/>
      <c r="M54" s="19"/>
    </row>
    <row r="55" spans="1:13" x14ac:dyDescent="0.25">
      <c r="A55" s="20" t="s">
        <v>79</v>
      </c>
      <c r="B55" s="29" t="s">
        <v>80</v>
      </c>
      <c r="C55" s="111">
        <v>0</v>
      </c>
      <c r="E55" s="32"/>
      <c r="F55" s="33">
        <f>IF($C$58=0,"",IF(C55="[for completion]","",C55/$C$58))</f>
        <v>0</v>
      </c>
      <c r="G55" s="33"/>
      <c r="H55" s="19"/>
      <c r="L55" s="19"/>
      <c r="M55" s="19"/>
    </row>
    <row r="56" spans="1:13" x14ac:dyDescent="0.25">
      <c r="A56" s="20" t="s">
        <v>81</v>
      </c>
      <c r="B56" s="29" t="s">
        <v>82</v>
      </c>
      <c r="C56" s="111">
        <v>80</v>
      </c>
      <c r="E56" s="32"/>
      <c r="F56" s="33">
        <f>IF($C$58=0,"",IF(C56="[for completion]","",C56/$C$58))</f>
        <v>8.4854184353814269E-3</v>
      </c>
      <c r="G56" s="33"/>
      <c r="H56" s="19"/>
      <c r="L56" s="19"/>
      <c r="M56" s="19"/>
    </row>
    <row r="57" spans="1:13" x14ac:dyDescent="0.25">
      <c r="A57" s="20" t="s">
        <v>83</v>
      </c>
      <c r="B57" s="20" t="s">
        <v>84</v>
      </c>
      <c r="C57" s="111">
        <v>0</v>
      </c>
      <c r="E57" s="32"/>
      <c r="F57" s="33">
        <f>IF($C$58=0,"",IF(C57="[for completion]","",C57/$C$58))</f>
        <v>0</v>
      </c>
      <c r="G57" s="33"/>
      <c r="H57" s="19"/>
      <c r="L57" s="19"/>
      <c r="M57" s="19"/>
    </row>
    <row r="58" spans="1:13" x14ac:dyDescent="0.25">
      <c r="A58" s="20" t="s">
        <v>85</v>
      </c>
      <c r="B58" s="34" t="s">
        <v>86</v>
      </c>
      <c r="C58" s="111">
        <f>SUM(C53:C57)</f>
        <v>9427.9381281217793</v>
      </c>
      <c r="D58" s="32"/>
      <c r="E58" s="32"/>
      <c r="F58" s="33">
        <f>SUM(F53:F57)</f>
        <v>1</v>
      </c>
      <c r="G58" s="33"/>
      <c r="H58" s="19"/>
      <c r="L58" s="19"/>
      <c r="M58" s="19"/>
    </row>
    <row r="59" spans="1:13" hidden="1" outlineLevel="1" x14ac:dyDescent="0.25">
      <c r="A59" s="20" t="s">
        <v>87</v>
      </c>
      <c r="B59" s="36" t="s">
        <v>88</v>
      </c>
      <c r="E59" s="32"/>
      <c r="F59" s="33">
        <f t="shared" ref="F59:F64" si="0">IF($C$58=0,"",IF(C59="[for completion]","",C59/$C$58))</f>
        <v>0</v>
      </c>
      <c r="G59" s="33"/>
      <c r="H59" s="19"/>
      <c r="L59" s="19"/>
      <c r="M59" s="19"/>
    </row>
    <row r="60" spans="1:13" hidden="1" outlineLevel="1" x14ac:dyDescent="0.25">
      <c r="A60" s="20" t="s">
        <v>89</v>
      </c>
      <c r="B60" s="36" t="s">
        <v>88</v>
      </c>
      <c r="E60" s="32"/>
      <c r="F60" s="33">
        <f t="shared" si="0"/>
        <v>0</v>
      </c>
      <c r="G60" s="33"/>
      <c r="H60" s="19"/>
      <c r="L60" s="19"/>
      <c r="M60" s="19"/>
    </row>
    <row r="61" spans="1:13" hidden="1" outlineLevel="1" x14ac:dyDescent="0.25">
      <c r="A61" s="20" t="s">
        <v>90</v>
      </c>
      <c r="B61" s="36" t="s">
        <v>88</v>
      </c>
      <c r="E61" s="32"/>
      <c r="F61" s="33">
        <f t="shared" si="0"/>
        <v>0</v>
      </c>
      <c r="G61" s="33"/>
      <c r="H61" s="19"/>
      <c r="L61" s="19"/>
      <c r="M61" s="19"/>
    </row>
    <row r="62" spans="1:13" hidden="1" outlineLevel="1" x14ac:dyDescent="0.25">
      <c r="A62" s="20" t="s">
        <v>91</v>
      </c>
      <c r="B62" s="36" t="s">
        <v>88</v>
      </c>
      <c r="E62" s="32"/>
      <c r="F62" s="33">
        <f t="shared" si="0"/>
        <v>0</v>
      </c>
      <c r="G62" s="33"/>
      <c r="H62" s="19"/>
      <c r="L62" s="19"/>
      <c r="M62" s="19"/>
    </row>
    <row r="63" spans="1:13" hidden="1" outlineLevel="1" x14ac:dyDescent="0.25">
      <c r="A63" s="20" t="s">
        <v>92</v>
      </c>
      <c r="B63" s="36" t="s">
        <v>88</v>
      </c>
      <c r="E63" s="32"/>
      <c r="F63" s="33">
        <f t="shared" si="0"/>
        <v>0</v>
      </c>
      <c r="G63" s="33"/>
      <c r="H63" s="19"/>
      <c r="L63" s="19"/>
      <c r="M63" s="19"/>
    </row>
    <row r="64" spans="1:13" hidden="1" outlineLevel="1" x14ac:dyDescent="0.25">
      <c r="A64" s="20" t="s">
        <v>93</v>
      </c>
      <c r="B64" s="36" t="s">
        <v>88</v>
      </c>
      <c r="C64" s="37"/>
      <c r="D64" s="37"/>
      <c r="E64" s="37"/>
      <c r="F64" s="33">
        <f t="shared" si="0"/>
        <v>0</v>
      </c>
      <c r="G64" s="97"/>
      <c r="H64" s="19"/>
      <c r="L64" s="19"/>
      <c r="M64" s="19"/>
    </row>
    <row r="65" spans="1:13" collapsed="1" x14ac:dyDescent="0.25">
      <c r="A65" s="72"/>
      <c r="B65" s="73" t="s">
        <v>94</v>
      </c>
      <c r="C65" s="77" t="s">
        <v>785</v>
      </c>
      <c r="D65" s="77" t="s">
        <v>786</v>
      </c>
      <c r="E65" s="74"/>
      <c r="F65" s="96" t="s">
        <v>95</v>
      </c>
      <c r="G65" s="103" t="s">
        <v>96</v>
      </c>
      <c r="H65" s="19"/>
      <c r="L65" s="19"/>
      <c r="M65" s="19"/>
    </row>
    <row r="66" spans="1:13" x14ac:dyDescent="0.25">
      <c r="A66" s="20" t="s">
        <v>97</v>
      </c>
      <c r="B66" s="29" t="s">
        <v>790</v>
      </c>
      <c r="C66" s="110">
        <v>11.421644573695232</v>
      </c>
      <c r="D66" s="20" t="s">
        <v>762</v>
      </c>
      <c r="E66" s="26"/>
      <c r="F66" s="98"/>
      <c r="G66" s="92"/>
      <c r="H66" s="19"/>
      <c r="L66" s="19"/>
      <c r="M66" s="19"/>
    </row>
    <row r="67" spans="1:13" x14ac:dyDescent="0.25">
      <c r="B67" s="29"/>
      <c r="E67" s="26"/>
      <c r="F67" s="98"/>
      <c r="G67" s="92"/>
      <c r="H67" s="19"/>
      <c r="L67" s="19"/>
      <c r="M67" s="19"/>
    </row>
    <row r="68" spans="1:13" x14ac:dyDescent="0.25">
      <c r="B68" s="29" t="s">
        <v>782</v>
      </c>
      <c r="C68" s="26"/>
      <c r="D68" s="26"/>
      <c r="E68" s="26"/>
      <c r="F68" s="92"/>
      <c r="G68" s="92"/>
      <c r="H68" s="19"/>
      <c r="L68" s="19"/>
      <c r="M68" s="19"/>
    </row>
    <row r="69" spans="1:13" x14ac:dyDescent="0.25">
      <c r="B69" s="29" t="s">
        <v>99</v>
      </c>
      <c r="E69" s="26"/>
      <c r="F69" s="92"/>
      <c r="G69" s="92"/>
      <c r="H69" s="19"/>
      <c r="L69" s="19"/>
      <c r="M69" s="19"/>
    </row>
    <row r="70" spans="1:13" x14ac:dyDescent="0.25">
      <c r="A70" s="20" t="s">
        <v>100</v>
      </c>
      <c r="B70" s="17" t="s">
        <v>101</v>
      </c>
      <c r="C70" s="111">
        <v>603.40825921638361</v>
      </c>
      <c r="D70" s="20" t="s">
        <v>762</v>
      </c>
      <c r="E70" s="17"/>
      <c r="F70" s="33">
        <f>IF($C$77=0,"",IF(C70="[for completion]","",C70/$C$77))</f>
        <v>6.4002144585201454E-2</v>
      </c>
      <c r="G70" s="33" t="str">
        <f>IF($D$77=0,"",IF(D70="[Mark as ND1 if not relevant]","",D70/$D$77))</f>
        <v/>
      </c>
      <c r="H70" s="19"/>
      <c r="L70" s="19"/>
      <c r="M70" s="19"/>
    </row>
    <row r="71" spans="1:13" x14ac:dyDescent="0.25">
      <c r="A71" s="20" t="s">
        <v>102</v>
      </c>
      <c r="B71" s="17" t="s">
        <v>103</v>
      </c>
      <c r="C71" s="111">
        <v>448.05398708400003</v>
      </c>
      <c r="D71" s="20" t="s">
        <v>762</v>
      </c>
      <c r="E71" s="17"/>
      <c r="F71" s="33">
        <f t="shared" ref="F71:F75" si="1">IF($C$77=0,"",IF(C71="[for completion]","",C71/$C$77))</f>
        <v>4.7524069525609065E-2</v>
      </c>
      <c r="G71" s="33" t="str">
        <f t="shared" ref="G71:G76" si="2">IF($D$77=0,"",IF(D71="[Mark as ND1 if not relevant]","",D71/$D$77))</f>
        <v/>
      </c>
      <c r="H71" s="19"/>
      <c r="L71" s="19"/>
      <c r="M71" s="19"/>
    </row>
    <row r="72" spans="1:13" x14ac:dyDescent="0.25">
      <c r="A72" s="20" t="s">
        <v>104</v>
      </c>
      <c r="B72" s="17" t="s">
        <v>105</v>
      </c>
      <c r="C72" s="111">
        <v>496.16094923999998</v>
      </c>
      <c r="D72" s="20" t="s">
        <v>762</v>
      </c>
      <c r="E72" s="17"/>
      <c r="F72" s="33">
        <f t="shared" si="1"/>
        <v>5.2626665819968048E-2</v>
      </c>
      <c r="G72" s="33" t="str">
        <f t="shared" si="2"/>
        <v/>
      </c>
      <c r="H72" s="19"/>
      <c r="L72" s="19"/>
      <c r="M72" s="19"/>
    </row>
    <row r="73" spans="1:13" x14ac:dyDescent="0.25">
      <c r="A73" s="20" t="s">
        <v>106</v>
      </c>
      <c r="B73" s="17" t="s">
        <v>107</v>
      </c>
      <c r="C73" s="111">
        <v>472.01693323000001</v>
      </c>
      <c r="D73" s="20" t="s">
        <v>762</v>
      </c>
      <c r="E73" s="17"/>
      <c r="F73" s="33">
        <f t="shared" si="1"/>
        <v>5.0065764838025571E-2</v>
      </c>
      <c r="G73" s="33" t="str">
        <f t="shared" si="2"/>
        <v/>
      </c>
      <c r="H73" s="19"/>
      <c r="L73" s="19"/>
      <c r="M73" s="19"/>
    </row>
    <row r="74" spans="1:13" x14ac:dyDescent="0.25">
      <c r="A74" s="20" t="s">
        <v>108</v>
      </c>
      <c r="B74" s="17" t="s">
        <v>109</v>
      </c>
      <c r="C74" s="111">
        <v>456.37225044000002</v>
      </c>
      <c r="D74" s="20" t="s">
        <v>762</v>
      </c>
      <c r="E74" s="17"/>
      <c r="F74" s="33">
        <f>IF($C$77=0,"",IF(C74="[for completion]","",C74/$C$77))</f>
        <v>4.8406368841001066E-2</v>
      </c>
      <c r="G74" s="33" t="str">
        <f t="shared" si="2"/>
        <v/>
      </c>
      <c r="H74" s="19"/>
      <c r="L74" s="19"/>
      <c r="M74" s="19"/>
    </row>
    <row r="75" spans="1:13" x14ac:dyDescent="0.25">
      <c r="A75" s="20" t="s">
        <v>110</v>
      </c>
      <c r="B75" s="17" t="s">
        <v>111</v>
      </c>
      <c r="C75" s="111">
        <v>2124.8993109817607</v>
      </c>
      <c r="D75" s="20" t="s">
        <v>762</v>
      </c>
      <c r="E75" s="17"/>
      <c r="F75" s="33">
        <f t="shared" si="1"/>
        <v>0.22538324733417403</v>
      </c>
      <c r="G75" s="33" t="str">
        <f t="shared" si="2"/>
        <v/>
      </c>
      <c r="H75" s="19"/>
      <c r="L75" s="19"/>
      <c r="M75" s="19"/>
    </row>
    <row r="76" spans="1:13" x14ac:dyDescent="0.25">
      <c r="A76" s="20" t="s">
        <v>112</v>
      </c>
      <c r="B76" s="17" t="s">
        <v>113</v>
      </c>
      <c r="C76" s="111">
        <v>4827.026437929635</v>
      </c>
      <c r="D76" s="20" t="s">
        <v>762</v>
      </c>
      <c r="E76" s="17"/>
      <c r="F76" s="33">
        <f>IF($C$77=0,"",IF(C76="[for completion]","",C76/$C$77))</f>
        <v>0.5119917390560208</v>
      </c>
      <c r="G76" s="33" t="str">
        <f t="shared" si="2"/>
        <v/>
      </c>
      <c r="H76" s="19"/>
      <c r="L76" s="19"/>
      <c r="M76" s="19"/>
    </row>
    <row r="77" spans="1:13" x14ac:dyDescent="0.25">
      <c r="A77" s="20" t="s">
        <v>114</v>
      </c>
      <c r="B77" s="39" t="s">
        <v>86</v>
      </c>
      <c r="C77" s="111">
        <f>SUM(C70:C76)</f>
        <v>9427.9381281217793</v>
      </c>
      <c r="D77" s="32">
        <f>SUM(D70:D76)</f>
        <v>0</v>
      </c>
      <c r="E77" s="29"/>
      <c r="F77" s="33">
        <f>SUM(F70:F76)</f>
        <v>1</v>
      </c>
      <c r="G77" s="97">
        <f>SUM(G70:G76)</f>
        <v>0</v>
      </c>
      <c r="H77" s="19"/>
      <c r="L77" s="19"/>
      <c r="M77" s="19"/>
    </row>
    <row r="78" spans="1:13" hidden="1" outlineLevel="1" x14ac:dyDescent="0.25">
      <c r="A78" s="20" t="s">
        <v>115</v>
      </c>
      <c r="B78" s="40" t="s">
        <v>116</v>
      </c>
      <c r="C78" s="32"/>
      <c r="D78" s="32"/>
      <c r="E78" s="29"/>
      <c r="F78" s="33">
        <f>IF($C$77=0,"",IF(C78="[for completion]","",C78/$C$77))</f>
        <v>0</v>
      </c>
      <c r="G78" s="33" t="str">
        <f t="shared" ref="G78:G87" si="3">IF($D$77=0,"",IF(D78="[for completion]","",D78/$D$77))</f>
        <v/>
      </c>
      <c r="H78" s="19"/>
      <c r="L78" s="19"/>
      <c r="M78" s="19"/>
    </row>
    <row r="79" spans="1:13" hidden="1" outlineLevel="1" x14ac:dyDescent="0.25">
      <c r="A79" s="20" t="s">
        <v>117</v>
      </c>
      <c r="B79" s="40" t="s">
        <v>118</v>
      </c>
      <c r="C79" s="32"/>
      <c r="D79" s="32"/>
      <c r="E79" s="29"/>
      <c r="F79" s="33">
        <f>IF($C$77=0,"",IF(C79="[for completion]","",C79/$C$77))</f>
        <v>0</v>
      </c>
      <c r="G79" s="33" t="str">
        <f t="shared" si="3"/>
        <v/>
      </c>
      <c r="H79" s="19"/>
      <c r="L79" s="19"/>
      <c r="M79" s="19"/>
    </row>
    <row r="80" spans="1:13" hidden="1" outlineLevel="1" x14ac:dyDescent="0.25">
      <c r="A80" s="20" t="s">
        <v>119</v>
      </c>
      <c r="B80" s="40" t="s">
        <v>120</v>
      </c>
      <c r="C80" s="32"/>
      <c r="D80" s="32"/>
      <c r="E80" s="29"/>
      <c r="F80" s="33">
        <f>IF($C$77=0,"",IF(C80="[for completion]","",C80/$C$77))</f>
        <v>0</v>
      </c>
      <c r="G80" s="33" t="str">
        <f t="shared" si="3"/>
        <v/>
      </c>
      <c r="H80" s="19"/>
      <c r="L80" s="19"/>
      <c r="M80" s="19"/>
    </row>
    <row r="81" spans="1:13" hidden="1" outlineLevel="1" x14ac:dyDescent="0.25">
      <c r="A81" s="20" t="s">
        <v>121</v>
      </c>
      <c r="B81" s="40" t="s">
        <v>122</v>
      </c>
      <c r="C81" s="32"/>
      <c r="D81" s="32"/>
      <c r="E81" s="29"/>
      <c r="F81" s="33">
        <f t="shared" ref="F81" si="4">IF($C$77=0,"",IF(C81="[for completion]","",C81/$C$77))</f>
        <v>0</v>
      </c>
      <c r="G81" s="33" t="str">
        <f t="shared" si="3"/>
        <v/>
      </c>
      <c r="H81" s="19"/>
      <c r="L81" s="19"/>
      <c r="M81" s="19"/>
    </row>
    <row r="82" spans="1:13" hidden="1" outlineLevel="1" x14ac:dyDescent="0.25">
      <c r="A82" s="20" t="s">
        <v>123</v>
      </c>
      <c r="B82" s="40" t="s">
        <v>124</v>
      </c>
      <c r="C82" s="32"/>
      <c r="D82" s="32"/>
      <c r="E82" s="29"/>
      <c r="F82" s="33">
        <f>IF($C$77=0,"",IF(C82="[for completion]","",C82/$C$77))</f>
        <v>0</v>
      </c>
      <c r="G82" s="33" t="str">
        <f t="shared" si="3"/>
        <v/>
      </c>
      <c r="H82" s="19"/>
      <c r="L82" s="19"/>
      <c r="M82" s="19"/>
    </row>
    <row r="83" spans="1:13" hidden="1" outlineLevel="1" x14ac:dyDescent="0.25">
      <c r="A83" s="20" t="s">
        <v>125</v>
      </c>
      <c r="B83" s="40"/>
      <c r="C83" s="32"/>
      <c r="D83" s="32"/>
      <c r="E83" s="29"/>
      <c r="F83" s="33"/>
      <c r="G83" s="33"/>
      <c r="H83" s="19"/>
      <c r="L83" s="19"/>
      <c r="M83" s="19"/>
    </row>
    <row r="84" spans="1:13" hidden="1" outlineLevel="1" x14ac:dyDescent="0.25">
      <c r="A84" s="20" t="s">
        <v>126</v>
      </c>
      <c r="B84" s="40"/>
      <c r="C84" s="32"/>
      <c r="D84" s="32"/>
      <c r="E84" s="29"/>
      <c r="F84" s="33"/>
      <c r="G84" s="33"/>
      <c r="H84" s="19"/>
      <c r="L84" s="19"/>
      <c r="M84" s="19"/>
    </row>
    <row r="85" spans="1:13" hidden="1" outlineLevel="1" x14ac:dyDescent="0.25">
      <c r="A85" s="20" t="s">
        <v>127</v>
      </c>
      <c r="B85" s="40"/>
      <c r="C85" s="32"/>
      <c r="D85" s="32"/>
      <c r="E85" s="29"/>
      <c r="F85" s="33"/>
      <c r="G85" s="33"/>
      <c r="H85" s="19"/>
      <c r="L85" s="19"/>
      <c r="M85" s="19"/>
    </row>
    <row r="86" spans="1:13" hidden="1" outlineLevel="1" x14ac:dyDescent="0.25">
      <c r="A86" s="20" t="s">
        <v>128</v>
      </c>
      <c r="B86" s="39"/>
      <c r="C86" s="32"/>
      <c r="D86" s="32"/>
      <c r="E86" s="29"/>
      <c r="F86" s="33"/>
      <c r="G86" s="33" t="str">
        <f t="shared" si="3"/>
        <v/>
      </c>
      <c r="H86" s="19"/>
      <c r="L86" s="19"/>
      <c r="M86" s="19"/>
    </row>
    <row r="87" spans="1:13" hidden="1" outlineLevel="1" x14ac:dyDescent="0.25">
      <c r="A87" s="20" t="s">
        <v>129</v>
      </c>
      <c r="B87" s="40"/>
      <c r="C87" s="32"/>
      <c r="D87" s="32"/>
      <c r="E87" s="29"/>
      <c r="F87" s="33"/>
      <c r="G87" s="33" t="str">
        <f t="shared" si="3"/>
        <v/>
      </c>
      <c r="H87" s="19"/>
      <c r="L87" s="19"/>
      <c r="M87" s="19"/>
    </row>
    <row r="88" spans="1:13" collapsed="1" x14ac:dyDescent="0.25">
      <c r="A88" s="72"/>
      <c r="B88" s="73" t="s">
        <v>130</v>
      </c>
      <c r="C88" s="77" t="s">
        <v>787</v>
      </c>
      <c r="D88" s="77" t="s">
        <v>788</v>
      </c>
      <c r="E88" s="74"/>
      <c r="F88" s="96" t="s">
        <v>131</v>
      </c>
      <c r="G88" s="104" t="s">
        <v>132</v>
      </c>
      <c r="H88" s="19"/>
      <c r="L88" s="19"/>
      <c r="M88" s="19"/>
    </row>
    <row r="89" spans="1:13" x14ac:dyDescent="0.25">
      <c r="A89" s="20" t="s">
        <v>133</v>
      </c>
      <c r="B89" s="29" t="s">
        <v>98</v>
      </c>
      <c r="C89" s="110">
        <v>4.5319046026784369</v>
      </c>
      <c r="D89" s="20" t="s">
        <v>762</v>
      </c>
      <c r="E89" s="26"/>
      <c r="F89" s="98"/>
      <c r="G89" s="92"/>
      <c r="H89" s="19"/>
      <c r="L89" s="19"/>
      <c r="M89" s="19"/>
    </row>
    <row r="90" spans="1:13" x14ac:dyDescent="0.25">
      <c r="B90" s="29"/>
      <c r="E90" s="26"/>
      <c r="F90" s="98"/>
      <c r="G90" s="92"/>
      <c r="H90" s="19"/>
      <c r="L90" s="19"/>
      <c r="M90" s="19"/>
    </row>
    <row r="91" spans="1:13" x14ac:dyDescent="0.25">
      <c r="B91" s="29" t="s">
        <v>783</v>
      </c>
      <c r="C91" s="26"/>
      <c r="D91" s="26"/>
      <c r="E91" s="26"/>
      <c r="F91" s="92"/>
      <c r="G91" s="92"/>
      <c r="H91" s="19"/>
      <c r="L91" s="19"/>
      <c r="M91" s="19"/>
    </row>
    <row r="92" spans="1:13" x14ac:dyDescent="0.25">
      <c r="A92" s="20" t="s">
        <v>134</v>
      </c>
      <c r="B92" s="29" t="s">
        <v>99</v>
      </c>
      <c r="E92" s="26"/>
      <c r="F92" s="92"/>
      <c r="G92" s="92"/>
      <c r="H92" s="19"/>
      <c r="L92" s="19"/>
      <c r="M92" s="19"/>
    </row>
    <row r="93" spans="1:13" x14ac:dyDescent="0.25">
      <c r="A93" s="20" t="s">
        <v>135</v>
      </c>
      <c r="B93" s="17" t="s">
        <v>101</v>
      </c>
      <c r="C93" s="111">
        <v>1066.81915852</v>
      </c>
      <c r="D93" s="20" t="s">
        <v>762</v>
      </c>
      <c r="E93" s="17"/>
      <c r="F93" s="33">
        <f t="shared" ref="F93:F99" si="5">IF($C$100=0,"",IF(C93="[for completion]","",C93/$C$100))</f>
        <v>0.23957878369072891</v>
      </c>
      <c r="G93" s="33" t="str">
        <f>IF($D$100=0,"",IF(D93="[Mark as ND1 if not relevant]","",D93/$D$100))</f>
        <v/>
      </c>
      <c r="H93" s="19"/>
      <c r="L93" s="19"/>
      <c r="M93" s="19"/>
    </row>
    <row r="94" spans="1:13" x14ac:dyDescent="0.25">
      <c r="A94" s="20" t="s">
        <v>136</v>
      </c>
      <c r="B94" s="17" t="s">
        <v>103</v>
      </c>
      <c r="C94" s="111">
        <v>594.74213970000005</v>
      </c>
      <c r="D94" s="20" t="s">
        <v>762</v>
      </c>
      <c r="E94" s="17"/>
      <c r="F94" s="33">
        <f t="shared" si="5"/>
        <v>0.13356302921726759</v>
      </c>
      <c r="G94" s="33" t="str">
        <f t="shared" ref="G94:G99" si="6">IF($D$100=0,"",IF(D94="[Mark as ND1 if not relevant]","",D94/$D$100))</f>
        <v/>
      </c>
      <c r="H94" s="19"/>
      <c r="L94" s="19"/>
      <c r="M94" s="19"/>
    </row>
    <row r="95" spans="1:13" x14ac:dyDescent="0.25">
      <c r="A95" s="20" t="s">
        <v>137</v>
      </c>
      <c r="B95" s="17" t="s">
        <v>105</v>
      </c>
      <c r="C95" s="111">
        <v>1049.22603194</v>
      </c>
      <c r="D95" s="20" t="s">
        <v>762</v>
      </c>
      <c r="E95" s="17"/>
      <c r="F95" s="33">
        <f t="shared" si="5"/>
        <v>0.23562784239604798</v>
      </c>
      <c r="G95" s="33" t="str">
        <f t="shared" si="6"/>
        <v/>
      </c>
      <c r="H95" s="19"/>
      <c r="L95" s="19"/>
      <c r="M95" s="19"/>
    </row>
    <row r="96" spans="1:13" x14ac:dyDescent="0.25">
      <c r="A96" s="20" t="s">
        <v>138</v>
      </c>
      <c r="B96" s="17" t="s">
        <v>107</v>
      </c>
      <c r="C96" s="111">
        <v>142.9692818</v>
      </c>
      <c r="D96" s="20" t="s">
        <v>762</v>
      </c>
      <c r="E96" s="17"/>
      <c r="F96" s="33">
        <f t="shared" si="5"/>
        <v>3.2107041165533146E-2</v>
      </c>
      <c r="G96" s="33" t="str">
        <f t="shared" si="6"/>
        <v/>
      </c>
      <c r="H96" s="19"/>
      <c r="L96" s="19"/>
      <c r="M96" s="19"/>
    </row>
    <row r="97" spans="1:14" x14ac:dyDescent="0.25">
      <c r="A97" s="20" t="s">
        <v>139</v>
      </c>
      <c r="B97" s="17" t="s">
        <v>109</v>
      </c>
      <c r="C97" s="111">
        <v>39.192782020000003</v>
      </c>
      <c r="D97" s="20" t="s">
        <v>762</v>
      </c>
      <c r="E97" s="17"/>
      <c r="F97" s="33">
        <f t="shared" si="5"/>
        <v>8.8016408130820404E-3</v>
      </c>
      <c r="G97" s="33" t="str">
        <f t="shared" si="6"/>
        <v/>
      </c>
      <c r="H97" s="19"/>
      <c r="L97" s="19"/>
      <c r="M97" s="19"/>
    </row>
    <row r="98" spans="1:14" x14ac:dyDescent="0.25">
      <c r="A98" s="20" t="s">
        <v>140</v>
      </c>
      <c r="B98" s="17" t="s">
        <v>111</v>
      </c>
      <c r="C98" s="111">
        <v>1128.1991471700001</v>
      </c>
      <c r="D98" s="20" t="s">
        <v>762</v>
      </c>
      <c r="E98" s="17"/>
      <c r="F98" s="33">
        <f t="shared" si="5"/>
        <v>0.25336307215824999</v>
      </c>
      <c r="G98" s="33" t="str">
        <f t="shared" si="6"/>
        <v/>
      </c>
      <c r="H98" s="19"/>
      <c r="L98" s="19"/>
      <c r="M98" s="19"/>
    </row>
    <row r="99" spans="1:14" x14ac:dyDescent="0.25">
      <c r="A99" s="20" t="s">
        <v>141</v>
      </c>
      <c r="B99" s="17" t="s">
        <v>113</v>
      </c>
      <c r="C99" s="111">
        <v>431.74641926999999</v>
      </c>
      <c r="D99" s="20" t="s">
        <v>762</v>
      </c>
      <c r="E99" s="17"/>
      <c r="F99" s="33">
        <f t="shared" si="5"/>
        <v>9.6958590559090438E-2</v>
      </c>
      <c r="G99" s="33" t="str">
        <f t="shared" si="6"/>
        <v/>
      </c>
      <c r="H99" s="19"/>
      <c r="L99" s="19"/>
      <c r="M99" s="19"/>
    </row>
    <row r="100" spans="1:14" x14ac:dyDescent="0.25">
      <c r="A100" s="20" t="s">
        <v>142</v>
      </c>
      <c r="B100" s="39" t="s">
        <v>86</v>
      </c>
      <c r="C100" s="111">
        <f>SUM(C93:C99)</f>
        <v>4452.8949604199997</v>
      </c>
      <c r="D100" s="32">
        <f>SUM(D93:D99)</f>
        <v>0</v>
      </c>
      <c r="E100" s="29"/>
      <c r="F100" s="97">
        <f>SUM(F93:F99)</f>
        <v>1</v>
      </c>
      <c r="G100" s="97">
        <f>SUM(G93:G99)</f>
        <v>0</v>
      </c>
      <c r="H100" s="19"/>
      <c r="L100" s="19"/>
      <c r="M100" s="19"/>
    </row>
    <row r="101" spans="1:14" hidden="1" outlineLevel="1" x14ac:dyDescent="0.25">
      <c r="A101" s="20" t="s">
        <v>143</v>
      </c>
      <c r="B101" s="40" t="s">
        <v>116</v>
      </c>
      <c r="C101" s="32"/>
      <c r="D101" s="32"/>
      <c r="E101" s="29"/>
      <c r="F101" s="33">
        <f t="shared" ref="F101:F105" si="7">IF($C$100=0,"",IF(C101="[for completion]","",C101/$C$100))</f>
        <v>0</v>
      </c>
      <c r="G101" s="33" t="str">
        <f t="shared" ref="G101:G110" si="8">IF($D$100=0,"",IF(D101="[for completion]","",D101/$D$100))</f>
        <v/>
      </c>
      <c r="H101" s="19"/>
      <c r="L101" s="19"/>
      <c r="M101" s="19"/>
    </row>
    <row r="102" spans="1:14" hidden="1" outlineLevel="1" x14ac:dyDescent="0.25">
      <c r="A102" s="20" t="s">
        <v>144</v>
      </c>
      <c r="B102" s="40" t="s">
        <v>118</v>
      </c>
      <c r="C102" s="32"/>
      <c r="D102" s="32"/>
      <c r="E102" s="29"/>
      <c r="F102" s="33">
        <f t="shared" si="7"/>
        <v>0</v>
      </c>
      <c r="G102" s="33" t="str">
        <f t="shared" si="8"/>
        <v/>
      </c>
      <c r="H102" s="19"/>
      <c r="L102" s="19"/>
      <c r="M102" s="19"/>
    </row>
    <row r="103" spans="1:14" hidden="1" outlineLevel="1" x14ac:dyDescent="0.25">
      <c r="A103" s="20" t="s">
        <v>145</v>
      </c>
      <c r="B103" s="40" t="s">
        <v>120</v>
      </c>
      <c r="C103" s="32"/>
      <c r="D103" s="32"/>
      <c r="E103" s="29"/>
      <c r="F103" s="33">
        <f t="shared" si="7"/>
        <v>0</v>
      </c>
      <c r="G103" s="33" t="str">
        <f t="shared" si="8"/>
        <v/>
      </c>
      <c r="H103" s="19"/>
      <c r="L103" s="19"/>
      <c r="M103" s="19"/>
    </row>
    <row r="104" spans="1:14" hidden="1" outlineLevel="1" x14ac:dyDescent="0.25">
      <c r="A104" s="20" t="s">
        <v>146</v>
      </c>
      <c r="B104" s="40" t="s">
        <v>122</v>
      </c>
      <c r="C104" s="32"/>
      <c r="D104" s="32"/>
      <c r="E104" s="29"/>
      <c r="F104" s="33">
        <f t="shared" si="7"/>
        <v>0</v>
      </c>
      <c r="G104" s="33" t="str">
        <f t="shared" si="8"/>
        <v/>
      </c>
      <c r="H104" s="19"/>
      <c r="L104" s="19"/>
      <c r="M104" s="19"/>
    </row>
    <row r="105" spans="1:14" hidden="1" outlineLevel="1" x14ac:dyDescent="0.25">
      <c r="A105" s="20" t="s">
        <v>147</v>
      </c>
      <c r="B105" s="40" t="s">
        <v>124</v>
      </c>
      <c r="C105" s="32"/>
      <c r="D105" s="32"/>
      <c r="E105" s="29"/>
      <c r="F105" s="33">
        <f t="shared" si="7"/>
        <v>0</v>
      </c>
      <c r="G105" s="33" t="str">
        <f t="shared" si="8"/>
        <v/>
      </c>
      <c r="H105" s="19"/>
      <c r="L105" s="19"/>
      <c r="M105" s="19"/>
    </row>
    <row r="106" spans="1:14" hidden="1" outlineLevel="1" x14ac:dyDescent="0.25">
      <c r="A106" s="20" t="s">
        <v>148</v>
      </c>
      <c r="B106" s="40"/>
      <c r="C106" s="32"/>
      <c r="D106" s="32"/>
      <c r="E106" s="29"/>
      <c r="F106" s="33"/>
      <c r="G106" s="33"/>
      <c r="H106" s="19"/>
      <c r="L106" s="19"/>
      <c r="M106" s="19"/>
    </row>
    <row r="107" spans="1:14" hidden="1" outlineLevel="1" x14ac:dyDescent="0.25">
      <c r="A107" s="20" t="s">
        <v>149</v>
      </c>
      <c r="B107" s="40"/>
      <c r="C107" s="32"/>
      <c r="D107" s="32"/>
      <c r="E107" s="29"/>
      <c r="F107" s="33"/>
      <c r="G107" s="33"/>
      <c r="H107" s="19"/>
      <c r="L107" s="19"/>
      <c r="M107" s="19"/>
    </row>
    <row r="108" spans="1:14" hidden="1" outlineLevel="1" x14ac:dyDescent="0.25">
      <c r="A108" s="20" t="s">
        <v>150</v>
      </c>
      <c r="B108" s="39"/>
      <c r="C108" s="32"/>
      <c r="D108" s="32"/>
      <c r="E108" s="29"/>
      <c r="F108" s="33"/>
      <c r="G108" s="33" t="str">
        <f t="shared" si="8"/>
        <v/>
      </c>
      <c r="H108" s="19"/>
      <c r="L108" s="19"/>
      <c r="M108" s="19"/>
    </row>
    <row r="109" spans="1:14" hidden="1" outlineLevel="1" x14ac:dyDescent="0.25">
      <c r="A109" s="20" t="s">
        <v>151</v>
      </c>
      <c r="B109" s="40"/>
      <c r="C109" s="32"/>
      <c r="D109" s="32"/>
      <c r="E109" s="29"/>
      <c r="F109" s="33"/>
      <c r="G109" s="33" t="str">
        <f t="shared" si="8"/>
        <v/>
      </c>
      <c r="H109" s="19"/>
      <c r="L109" s="19"/>
      <c r="M109" s="19"/>
    </row>
    <row r="110" spans="1:14" hidden="1" outlineLevel="1" x14ac:dyDescent="0.25">
      <c r="A110" s="20" t="s">
        <v>152</v>
      </c>
      <c r="B110" s="40"/>
      <c r="C110" s="32"/>
      <c r="D110" s="32"/>
      <c r="E110" s="29"/>
      <c r="F110" s="33"/>
      <c r="G110" s="33" t="str">
        <f t="shared" si="8"/>
        <v/>
      </c>
      <c r="H110" s="19"/>
      <c r="L110" s="19"/>
      <c r="M110" s="19"/>
    </row>
    <row r="111" spans="1:14" collapsed="1" x14ac:dyDescent="0.25">
      <c r="A111" s="72"/>
      <c r="B111" s="73" t="s">
        <v>153</v>
      </c>
      <c r="C111" s="75" t="s">
        <v>154</v>
      </c>
      <c r="D111" s="75" t="s">
        <v>155</v>
      </c>
      <c r="E111" s="74"/>
      <c r="F111" s="96" t="s">
        <v>156</v>
      </c>
      <c r="G111" s="96" t="s">
        <v>157</v>
      </c>
      <c r="H111" s="19"/>
      <c r="L111" s="19"/>
      <c r="M111" s="19"/>
    </row>
    <row r="112" spans="1:14" s="41" customFormat="1" x14ac:dyDescent="0.25">
      <c r="A112" s="20" t="s">
        <v>158</v>
      </c>
      <c r="B112" s="29" t="s">
        <v>159</v>
      </c>
      <c r="C112" s="111">
        <v>9427.9381281217793</v>
      </c>
      <c r="D112" s="111">
        <v>9427.9381281217793</v>
      </c>
      <c r="E112" s="33"/>
      <c r="F112" s="33">
        <f t="shared" ref="F112:F124" si="9">IF($C$130=0,"",IF(C112="[for completion]","",C112/$C$130))</f>
        <v>1</v>
      </c>
      <c r="G112" s="33">
        <f t="shared" ref="G112:G124" si="10">IF($D$130=0,"",IF(D112="[for completion]","",D112/$D$130))</f>
        <v>1</v>
      </c>
      <c r="H112" s="19"/>
      <c r="I112" s="20"/>
      <c r="J112" s="20"/>
      <c r="K112" s="20"/>
      <c r="L112" s="19"/>
      <c r="M112" s="19"/>
      <c r="N112" s="19"/>
    </row>
    <row r="113" spans="1:14" s="41" customFormat="1" x14ac:dyDescent="0.25">
      <c r="A113" s="20" t="s">
        <v>160</v>
      </c>
      <c r="B113" s="29" t="s">
        <v>936</v>
      </c>
      <c r="C113" s="111">
        <v>0</v>
      </c>
      <c r="D113" s="111">
        <v>0</v>
      </c>
      <c r="E113" s="33"/>
      <c r="F113" s="33">
        <f t="shared" si="9"/>
        <v>0</v>
      </c>
      <c r="G113" s="33">
        <f t="shared" si="10"/>
        <v>0</v>
      </c>
      <c r="H113" s="19"/>
      <c r="I113" s="20"/>
      <c r="J113" s="20"/>
      <c r="K113" s="20"/>
      <c r="L113" s="19"/>
      <c r="M113" s="19"/>
      <c r="N113" s="19"/>
    </row>
    <row r="114" spans="1:14" s="41" customFormat="1" x14ac:dyDescent="0.25">
      <c r="A114" s="20" t="s">
        <v>161</v>
      </c>
      <c r="B114" s="29" t="s">
        <v>168</v>
      </c>
      <c r="C114" s="111">
        <v>0</v>
      </c>
      <c r="D114" s="111">
        <v>0</v>
      </c>
      <c r="E114" s="33"/>
      <c r="F114" s="33">
        <f t="shared" si="9"/>
        <v>0</v>
      </c>
      <c r="G114" s="33">
        <f t="shared" si="10"/>
        <v>0</v>
      </c>
      <c r="H114" s="19"/>
      <c r="I114" s="20"/>
      <c r="J114" s="20"/>
      <c r="K114" s="20"/>
      <c r="L114" s="19"/>
      <c r="M114" s="19"/>
      <c r="N114" s="19"/>
    </row>
    <row r="115" spans="1:14" s="41" customFormat="1" x14ac:dyDescent="0.25">
      <c r="A115" s="20" t="s">
        <v>162</v>
      </c>
      <c r="B115" s="29" t="s">
        <v>937</v>
      </c>
      <c r="C115" s="111">
        <v>0</v>
      </c>
      <c r="D115" s="111">
        <v>0</v>
      </c>
      <c r="E115" s="33"/>
      <c r="F115" s="33">
        <f t="shared" si="9"/>
        <v>0</v>
      </c>
      <c r="G115" s="33">
        <f t="shared" si="10"/>
        <v>0</v>
      </c>
      <c r="H115" s="19"/>
      <c r="I115" s="20"/>
      <c r="J115" s="20"/>
      <c r="K115" s="20"/>
      <c r="L115" s="19"/>
      <c r="M115" s="19"/>
      <c r="N115" s="19"/>
    </row>
    <row r="116" spans="1:14" s="41" customFormat="1" x14ac:dyDescent="0.25">
      <c r="A116" s="20" t="s">
        <v>164</v>
      </c>
      <c r="B116" s="29" t="s">
        <v>938</v>
      </c>
      <c r="C116" s="111">
        <v>0</v>
      </c>
      <c r="D116" s="111">
        <v>0</v>
      </c>
      <c r="E116" s="33"/>
      <c r="F116" s="33">
        <f t="shared" si="9"/>
        <v>0</v>
      </c>
      <c r="G116" s="33">
        <f t="shared" si="10"/>
        <v>0</v>
      </c>
      <c r="H116" s="19"/>
      <c r="I116" s="20"/>
      <c r="J116" s="20"/>
      <c r="K116" s="20"/>
      <c r="L116" s="19"/>
      <c r="M116" s="19"/>
      <c r="N116" s="19"/>
    </row>
    <row r="117" spans="1:14" s="41" customFormat="1" x14ac:dyDescent="0.25">
      <c r="A117" s="20" t="s">
        <v>165</v>
      </c>
      <c r="B117" s="29" t="s">
        <v>170</v>
      </c>
      <c r="C117" s="111">
        <v>0</v>
      </c>
      <c r="D117" s="111">
        <v>0</v>
      </c>
      <c r="E117" s="29"/>
      <c r="F117" s="33">
        <f t="shared" si="9"/>
        <v>0</v>
      </c>
      <c r="G117" s="33">
        <f t="shared" si="10"/>
        <v>0</v>
      </c>
      <c r="H117" s="19"/>
      <c r="I117" s="20"/>
      <c r="J117" s="20"/>
      <c r="K117" s="20"/>
      <c r="L117" s="19"/>
      <c r="M117" s="19"/>
      <c r="N117" s="19"/>
    </row>
    <row r="118" spans="1:14" x14ac:dyDescent="0.25">
      <c r="A118" s="20" t="s">
        <v>166</v>
      </c>
      <c r="B118" s="29" t="s">
        <v>172</v>
      </c>
      <c r="C118" s="111">
        <v>0</v>
      </c>
      <c r="D118" s="111">
        <v>0</v>
      </c>
      <c r="E118" s="29"/>
      <c r="F118" s="33">
        <f t="shared" si="9"/>
        <v>0</v>
      </c>
      <c r="G118" s="33">
        <f t="shared" si="10"/>
        <v>0</v>
      </c>
      <c r="H118" s="19"/>
      <c r="L118" s="19"/>
      <c r="M118" s="19"/>
    </row>
    <row r="119" spans="1:14" x14ac:dyDescent="0.25">
      <c r="A119" s="20" t="s">
        <v>167</v>
      </c>
      <c r="B119" s="29" t="s">
        <v>939</v>
      </c>
      <c r="C119" s="111">
        <v>0</v>
      </c>
      <c r="D119" s="111">
        <v>0</v>
      </c>
      <c r="E119" s="29"/>
      <c r="F119" s="33">
        <f t="shared" si="9"/>
        <v>0</v>
      </c>
      <c r="G119" s="33">
        <f t="shared" si="10"/>
        <v>0</v>
      </c>
      <c r="H119" s="19"/>
      <c r="L119" s="19"/>
      <c r="M119" s="19"/>
    </row>
    <row r="120" spans="1:14" x14ac:dyDescent="0.25">
      <c r="A120" s="20" t="s">
        <v>169</v>
      </c>
      <c r="B120" s="29" t="s">
        <v>174</v>
      </c>
      <c r="C120" s="111">
        <v>0</v>
      </c>
      <c r="D120" s="111">
        <v>0</v>
      </c>
      <c r="E120" s="29"/>
      <c r="F120" s="33">
        <f t="shared" si="9"/>
        <v>0</v>
      </c>
      <c r="G120" s="33">
        <f t="shared" si="10"/>
        <v>0</v>
      </c>
      <c r="H120" s="19"/>
      <c r="L120" s="19"/>
      <c r="M120" s="19"/>
    </row>
    <row r="121" spans="1:14" x14ac:dyDescent="0.25">
      <c r="A121" s="20" t="s">
        <v>171</v>
      </c>
      <c r="B121" s="29" t="s">
        <v>940</v>
      </c>
      <c r="C121" s="111">
        <v>0</v>
      </c>
      <c r="D121" s="111">
        <v>0</v>
      </c>
      <c r="E121" s="29"/>
      <c r="F121" s="33">
        <f t="shared" si="9"/>
        <v>0</v>
      </c>
      <c r="G121" s="33">
        <f t="shared" si="10"/>
        <v>0</v>
      </c>
      <c r="H121" s="19"/>
      <c r="L121" s="19"/>
      <c r="M121" s="19"/>
    </row>
    <row r="122" spans="1:14" x14ac:dyDescent="0.25">
      <c r="A122" s="20" t="s">
        <v>173</v>
      </c>
      <c r="B122" s="29" t="s">
        <v>941</v>
      </c>
      <c r="C122" s="111">
        <v>0</v>
      </c>
      <c r="D122" s="111">
        <v>0</v>
      </c>
      <c r="E122" s="29"/>
      <c r="F122" s="33">
        <f t="shared" si="9"/>
        <v>0</v>
      </c>
      <c r="G122" s="33">
        <f t="shared" si="10"/>
        <v>0</v>
      </c>
      <c r="H122" s="19"/>
      <c r="L122" s="19"/>
      <c r="M122" s="19"/>
    </row>
    <row r="123" spans="1:14" x14ac:dyDescent="0.25">
      <c r="A123" s="20" t="s">
        <v>175</v>
      </c>
      <c r="B123" s="29" t="s">
        <v>176</v>
      </c>
      <c r="C123" s="111">
        <v>0</v>
      </c>
      <c r="D123" s="111">
        <v>0</v>
      </c>
      <c r="E123" s="29"/>
      <c r="F123" s="33">
        <f t="shared" si="9"/>
        <v>0</v>
      </c>
      <c r="G123" s="33">
        <f t="shared" si="10"/>
        <v>0</v>
      </c>
      <c r="H123" s="19"/>
      <c r="L123" s="19"/>
      <c r="M123" s="19"/>
    </row>
    <row r="124" spans="1:14" x14ac:dyDescent="0.25">
      <c r="A124" s="20" t="s">
        <v>177</v>
      </c>
      <c r="B124" s="29" t="s">
        <v>163</v>
      </c>
      <c r="C124" s="111">
        <v>0</v>
      </c>
      <c r="D124" s="111">
        <v>0</v>
      </c>
      <c r="E124" s="29"/>
      <c r="F124" s="33">
        <f t="shared" si="9"/>
        <v>0</v>
      </c>
      <c r="G124" s="33">
        <f t="shared" si="10"/>
        <v>0</v>
      </c>
      <c r="H124" s="19"/>
      <c r="L124" s="19"/>
      <c r="M124" s="19"/>
    </row>
    <row r="125" spans="1:14" x14ac:dyDescent="0.25">
      <c r="A125" s="20" t="s">
        <v>179</v>
      </c>
      <c r="B125" s="29" t="s">
        <v>942</v>
      </c>
      <c r="C125" s="111">
        <v>0</v>
      </c>
      <c r="D125" s="111">
        <v>0</v>
      </c>
      <c r="E125" s="29"/>
      <c r="F125" s="33">
        <f t="shared" ref="F125:F127" si="11">IF($C$130=0,"",IF(C125="[for completion]","",C125/$C$130))</f>
        <v>0</v>
      </c>
      <c r="G125" s="33">
        <f t="shared" ref="G125:G127" si="12">IF($D$130=0,"",IF(D125="[for completion]","",D125/$D$130))</f>
        <v>0</v>
      </c>
      <c r="H125" s="19"/>
      <c r="L125" s="19"/>
      <c r="M125" s="19"/>
    </row>
    <row r="126" spans="1:14" x14ac:dyDescent="0.25">
      <c r="A126" s="20" t="s">
        <v>181</v>
      </c>
      <c r="B126" s="29" t="s">
        <v>178</v>
      </c>
      <c r="C126" s="111">
        <v>0</v>
      </c>
      <c r="D126" s="111">
        <v>0</v>
      </c>
      <c r="E126" s="29"/>
      <c r="F126" s="33">
        <f t="shared" si="11"/>
        <v>0</v>
      </c>
      <c r="G126" s="33">
        <f t="shared" si="12"/>
        <v>0</v>
      </c>
      <c r="H126" s="19"/>
      <c r="L126" s="19"/>
      <c r="M126" s="19"/>
    </row>
    <row r="127" spans="1:14" x14ac:dyDescent="0.25">
      <c r="A127" s="20" t="s">
        <v>182</v>
      </c>
      <c r="B127" s="29" t="s">
        <v>180</v>
      </c>
      <c r="C127" s="111">
        <v>0</v>
      </c>
      <c r="D127" s="111">
        <v>0</v>
      </c>
      <c r="E127" s="29"/>
      <c r="F127" s="33">
        <f t="shared" si="11"/>
        <v>0</v>
      </c>
      <c r="G127" s="33">
        <f t="shared" si="12"/>
        <v>0</v>
      </c>
      <c r="H127" s="19"/>
      <c r="L127" s="19"/>
      <c r="M127" s="19"/>
    </row>
    <row r="128" spans="1:14" x14ac:dyDescent="0.25">
      <c r="A128" s="20" t="s">
        <v>933</v>
      </c>
      <c r="B128" s="29" t="s">
        <v>943</v>
      </c>
      <c r="C128" s="111">
        <v>0</v>
      </c>
      <c r="D128" s="111">
        <v>0</v>
      </c>
      <c r="E128" s="29"/>
      <c r="F128" s="33">
        <f>IF($C$130=0,"",IF(C128="[for completion]","",C128/$C$130))</f>
        <v>0</v>
      </c>
      <c r="G128" s="33">
        <f>IF($D$130=0,"",IF(D128="[for completion]","",D128/$D$130))</f>
        <v>0</v>
      </c>
      <c r="H128" s="19"/>
      <c r="L128" s="19"/>
      <c r="M128" s="19"/>
    </row>
    <row r="129" spans="1:14" x14ac:dyDescent="0.25">
      <c r="A129" s="20" t="s">
        <v>934</v>
      </c>
      <c r="B129" s="29" t="s">
        <v>84</v>
      </c>
      <c r="C129" s="111">
        <v>0</v>
      </c>
      <c r="D129" s="111">
        <v>0</v>
      </c>
      <c r="E129" s="29"/>
      <c r="F129" s="33">
        <f>IF($C$130=0,"",IF(C129="[for completion]","",C129/$C$130))</f>
        <v>0</v>
      </c>
      <c r="G129" s="33">
        <f>IF($D$130=0,"",IF(D129="[for completion]","",D129/$D$130))</f>
        <v>0</v>
      </c>
      <c r="H129" s="19"/>
      <c r="L129" s="19"/>
      <c r="M129" s="19"/>
    </row>
    <row r="130" spans="1:14" x14ac:dyDescent="0.25">
      <c r="A130" s="20" t="s">
        <v>935</v>
      </c>
      <c r="B130" s="39" t="s">
        <v>86</v>
      </c>
      <c r="C130" s="111">
        <f>SUM(C112:C129)</f>
        <v>9427.9381281217793</v>
      </c>
      <c r="D130" s="111">
        <f>SUM(D112:D129)</f>
        <v>9427.9381281217793</v>
      </c>
      <c r="E130" s="29"/>
      <c r="F130" s="79">
        <f>SUM(F112:F129)</f>
        <v>1</v>
      </c>
      <c r="G130" s="79">
        <f>SUM(G112:G129)</f>
        <v>1</v>
      </c>
      <c r="H130" s="19"/>
      <c r="L130" s="19"/>
      <c r="M130" s="19"/>
    </row>
    <row r="131" spans="1:14" hidden="1" outlineLevel="1" x14ac:dyDescent="0.25">
      <c r="A131" s="20" t="s">
        <v>183</v>
      </c>
      <c r="B131" s="36" t="s">
        <v>88</v>
      </c>
      <c r="E131" s="29"/>
      <c r="F131" s="33">
        <f t="shared" ref="F131:F136" si="13">IF($C$130=0,"",IF(C131="[for completion]","",C131/$C$130))</f>
        <v>0</v>
      </c>
      <c r="G131" s="33">
        <f t="shared" ref="G131:G136" si="14">IF($D$130=0,"",IF(D131="[for completion]","",D131/$D$130))</f>
        <v>0</v>
      </c>
      <c r="H131" s="19"/>
      <c r="L131" s="19"/>
      <c r="M131" s="19"/>
    </row>
    <row r="132" spans="1:14" hidden="1" outlineLevel="1" x14ac:dyDescent="0.25">
      <c r="A132" s="20" t="s">
        <v>184</v>
      </c>
      <c r="B132" s="36" t="s">
        <v>88</v>
      </c>
      <c r="E132" s="29"/>
      <c r="F132" s="33">
        <f t="shared" si="13"/>
        <v>0</v>
      </c>
      <c r="G132" s="33">
        <f t="shared" si="14"/>
        <v>0</v>
      </c>
      <c r="H132" s="19"/>
      <c r="L132" s="19"/>
      <c r="M132" s="19"/>
    </row>
    <row r="133" spans="1:14" hidden="1" outlineLevel="1" x14ac:dyDescent="0.25">
      <c r="A133" s="20" t="s">
        <v>185</v>
      </c>
      <c r="B133" s="36" t="s">
        <v>88</v>
      </c>
      <c r="E133" s="29"/>
      <c r="F133" s="33">
        <f t="shared" si="13"/>
        <v>0</v>
      </c>
      <c r="G133" s="33">
        <f t="shared" si="14"/>
        <v>0</v>
      </c>
      <c r="H133" s="19"/>
      <c r="L133" s="19"/>
      <c r="M133" s="19"/>
    </row>
    <row r="134" spans="1:14" hidden="1" outlineLevel="1" x14ac:dyDescent="0.25">
      <c r="A134" s="20" t="s">
        <v>186</v>
      </c>
      <c r="B134" s="36" t="s">
        <v>88</v>
      </c>
      <c r="E134" s="29"/>
      <c r="F134" s="33">
        <f t="shared" si="13"/>
        <v>0</v>
      </c>
      <c r="G134" s="33">
        <f t="shared" si="14"/>
        <v>0</v>
      </c>
      <c r="H134" s="19"/>
      <c r="L134" s="19"/>
      <c r="M134" s="19"/>
    </row>
    <row r="135" spans="1:14" hidden="1" outlineLevel="1" x14ac:dyDescent="0.25">
      <c r="A135" s="20" t="s">
        <v>187</v>
      </c>
      <c r="B135" s="36" t="s">
        <v>88</v>
      </c>
      <c r="E135" s="29"/>
      <c r="F135" s="33">
        <f t="shared" si="13"/>
        <v>0</v>
      </c>
      <c r="G135" s="33">
        <f t="shared" si="14"/>
        <v>0</v>
      </c>
      <c r="H135" s="19"/>
      <c r="L135" s="19"/>
      <c r="M135" s="19"/>
    </row>
    <row r="136" spans="1:14" hidden="1" outlineLevel="1" x14ac:dyDescent="0.25">
      <c r="A136" s="20" t="s">
        <v>188</v>
      </c>
      <c r="B136" s="36" t="s">
        <v>88</v>
      </c>
      <c r="E136" s="29"/>
      <c r="F136" s="33">
        <f t="shared" si="13"/>
        <v>0</v>
      </c>
      <c r="G136" s="33">
        <f t="shared" si="14"/>
        <v>0</v>
      </c>
      <c r="H136" s="19"/>
      <c r="L136" s="19"/>
      <c r="M136" s="19"/>
    </row>
    <row r="137" spans="1:14" collapsed="1" x14ac:dyDescent="0.25">
      <c r="A137" s="72"/>
      <c r="B137" s="73" t="s">
        <v>189</v>
      </c>
      <c r="C137" s="75" t="s">
        <v>154</v>
      </c>
      <c r="D137" s="75" t="s">
        <v>155</v>
      </c>
      <c r="E137" s="74"/>
      <c r="F137" s="96" t="s">
        <v>156</v>
      </c>
      <c r="G137" s="96" t="s">
        <v>157</v>
      </c>
      <c r="H137" s="19"/>
      <c r="L137" s="19"/>
      <c r="M137" s="19"/>
    </row>
    <row r="138" spans="1:14" s="41" customFormat="1" x14ac:dyDescent="0.25">
      <c r="A138" s="20" t="s">
        <v>190</v>
      </c>
      <c r="B138" s="29" t="s">
        <v>159</v>
      </c>
      <c r="C138" s="111">
        <v>4452.8949604099998</v>
      </c>
      <c r="D138" s="111">
        <v>4452.8949604099998</v>
      </c>
      <c r="E138" s="33"/>
      <c r="F138" s="33">
        <f>IF($C$156=0,"",IF(C138="[for completion]","",C138/$C$156))</f>
        <v>1</v>
      </c>
      <c r="G138" s="33">
        <f>IF($D$156=0,"",IF(D138="[for completion]","",D138/$D$156))</f>
        <v>1</v>
      </c>
      <c r="H138" s="19"/>
      <c r="I138" s="20"/>
      <c r="J138" s="20"/>
      <c r="K138" s="20"/>
      <c r="L138" s="19"/>
      <c r="M138" s="19"/>
      <c r="N138" s="19"/>
    </row>
    <row r="139" spans="1:14" s="41" customFormat="1" x14ac:dyDescent="0.25">
      <c r="A139" s="20" t="s">
        <v>191</v>
      </c>
      <c r="B139" s="29" t="s">
        <v>936</v>
      </c>
      <c r="C139" s="111">
        <v>0</v>
      </c>
      <c r="D139" s="111">
        <v>0</v>
      </c>
      <c r="E139" s="33"/>
      <c r="F139" s="33">
        <f t="shared" ref="F139:F155" si="15">IF($C$156=0,"",IF(C139="[for completion]","",C139/$C$156))</f>
        <v>0</v>
      </c>
      <c r="G139" s="33">
        <f t="shared" ref="G139:G155" si="16">IF($D$156=0,"",IF(D139="[for completion]","",D139/$D$156))</f>
        <v>0</v>
      </c>
      <c r="H139" s="19"/>
      <c r="I139" s="20"/>
      <c r="J139" s="20"/>
      <c r="K139" s="20"/>
      <c r="L139" s="19"/>
      <c r="M139" s="19"/>
      <c r="N139" s="19"/>
    </row>
    <row r="140" spans="1:14" s="41" customFormat="1" x14ac:dyDescent="0.25">
      <c r="A140" s="20" t="s">
        <v>192</v>
      </c>
      <c r="B140" s="29" t="s">
        <v>168</v>
      </c>
      <c r="C140" s="111">
        <v>0</v>
      </c>
      <c r="D140" s="111">
        <v>0</v>
      </c>
      <c r="E140" s="33"/>
      <c r="F140" s="33">
        <f t="shared" si="15"/>
        <v>0</v>
      </c>
      <c r="G140" s="33">
        <f t="shared" si="16"/>
        <v>0</v>
      </c>
      <c r="H140" s="19"/>
      <c r="I140" s="20"/>
      <c r="J140" s="20"/>
      <c r="K140" s="20"/>
      <c r="L140" s="19"/>
      <c r="M140" s="19"/>
      <c r="N140" s="19"/>
    </row>
    <row r="141" spans="1:14" s="41" customFormat="1" x14ac:dyDescent="0.25">
      <c r="A141" s="20" t="s">
        <v>193</v>
      </c>
      <c r="B141" s="29" t="s">
        <v>937</v>
      </c>
      <c r="C141" s="111">
        <v>0</v>
      </c>
      <c r="D141" s="111">
        <v>0</v>
      </c>
      <c r="E141" s="33"/>
      <c r="F141" s="33">
        <f t="shared" si="15"/>
        <v>0</v>
      </c>
      <c r="G141" s="33">
        <f t="shared" si="16"/>
        <v>0</v>
      </c>
      <c r="H141" s="19"/>
      <c r="I141" s="20"/>
      <c r="J141" s="20"/>
      <c r="K141" s="20"/>
      <c r="L141" s="19"/>
      <c r="M141" s="19"/>
      <c r="N141" s="19"/>
    </row>
    <row r="142" spans="1:14" s="41" customFormat="1" x14ac:dyDescent="0.25">
      <c r="A142" s="20" t="s">
        <v>194</v>
      </c>
      <c r="B142" s="29" t="s">
        <v>938</v>
      </c>
      <c r="C142" s="111">
        <v>0</v>
      </c>
      <c r="D142" s="111">
        <v>0</v>
      </c>
      <c r="E142" s="33"/>
      <c r="F142" s="33">
        <f t="shared" si="15"/>
        <v>0</v>
      </c>
      <c r="G142" s="33">
        <f t="shared" si="16"/>
        <v>0</v>
      </c>
      <c r="H142" s="19"/>
      <c r="I142" s="20"/>
      <c r="J142" s="20"/>
      <c r="K142" s="20"/>
      <c r="L142" s="19"/>
      <c r="M142" s="19"/>
      <c r="N142" s="19"/>
    </row>
    <row r="143" spans="1:14" s="41" customFormat="1" x14ac:dyDescent="0.25">
      <c r="A143" s="20" t="s">
        <v>195</v>
      </c>
      <c r="B143" s="29" t="s">
        <v>170</v>
      </c>
      <c r="C143" s="111">
        <v>0</v>
      </c>
      <c r="D143" s="111">
        <v>0</v>
      </c>
      <c r="E143" s="29"/>
      <c r="F143" s="33">
        <f t="shared" si="15"/>
        <v>0</v>
      </c>
      <c r="G143" s="33">
        <f t="shared" si="16"/>
        <v>0</v>
      </c>
      <c r="H143" s="19"/>
      <c r="I143" s="20"/>
      <c r="J143" s="20"/>
      <c r="K143" s="20"/>
      <c r="L143" s="19"/>
      <c r="M143" s="19"/>
      <c r="N143" s="19"/>
    </row>
    <row r="144" spans="1:14" x14ac:dyDescent="0.25">
      <c r="A144" s="20" t="s">
        <v>196</v>
      </c>
      <c r="B144" s="29" t="s">
        <v>172</v>
      </c>
      <c r="C144" s="111">
        <v>0</v>
      </c>
      <c r="D144" s="111">
        <v>0</v>
      </c>
      <c r="E144" s="29"/>
      <c r="F144" s="33">
        <f t="shared" si="15"/>
        <v>0</v>
      </c>
      <c r="G144" s="33">
        <f t="shared" si="16"/>
        <v>0</v>
      </c>
      <c r="H144" s="19"/>
      <c r="L144" s="19"/>
      <c r="M144" s="19"/>
    </row>
    <row r="145" spans="1:13" x14ac:dyDescent="0.25">
      <c r="A145" s="20" t="s">
        <v>197</v>
      </c>
      <c r="B145" s="29" t="s">
        <v>939</v>
      </c>
      <c r="C145" s="111">
        <v>0</v>
      </c>
      <c r="D145" s="111">
        <v>0</v>
      </c>
      <c r="E145" s="29"/>
      <c r="F145" s="33">
        <f t="shared" si="15"/>
        <v>0</v>
      </c>
      <c r="G145" s="33">
        <f t="shared" si="16"/>
        <v>0</v>
      </c>
      <c r="H145" s="19"/>
      <c r="L145" s="19"/>
      <c r="M145" s="19"/>
    </row>
    <row r="146" spans="1:13" x14ac:dyDescent="0.25">
      <c r="A146" s="20" t="s">
        <v>198</v>
      </c>
      <c r="B146" s="29" t="s">
        <v>174</v>
      </c>
      <c r="C146" s="111">
        <v>0</v>
      </c>
      <c r="D146" s="111">
        <v>0</v>
      </c>
      <c r="E146" s="29"/>
      <c r="F146" s="33">
        <f t="shared" si="15"/>
        <v>0</v>
      </c>
      <c r="G146" s="33">
        <f t="shared" si="16"/>
        <v>0</v>
      </c>
      <c r="H146" s="19"/>
      <c r="L146" s="19"/>
      <c r="M146" s="19"/>
    </row>
    <row r="147" spans="1:13" x14ac:dyDescent="0.25">
      <c r="A147" s="20" t="s">
        <v>199</v>
      </c>
      <c r="B147" s="29" t="s">
        <v>940</v>
      </c>
      <c r="C147" s="111">
        <v>0</v>
      </c>
      <c r="D147" s="111">
        <v>0</v>
      </c>
      <c r="E147" s="29"/>
      <c r="F147" s="33">
        <f t="shared" si="15"/>
        <v>0</v>
      </c>
      <c r="G147" s="33">
        <f t="shared" si="16"/>
        <v>0</v>
      </c>
      <c r="H147" s="19"/>
      <c r="L147" s="19"/>
      <c r="M147" s="19"/>
    </row>
    <row r="148" spans="1:13" x14ac:dyDescent="0.25">
      <c r="A148" s="20" t="s">
        <v>200</v>
      </c>
      <c r="B148" s="29" t="s">
        <v>941</v>
      </c>
      <c r="C148" s="111">
        <v>0</v>
      </c>
      <c r="D148" s="111">
        <v>0</v>
      </c>
      <c r="E148" s="29"/>
      <c r="F148" s="33">
        <f t="shared" si="15"/>
        <v>0</v>
      </c>
      <c r="G148" s="33">
        <f t="shared" si="16"/>
        <v>0</v>
      </c>
      <c r="H148" s="19"/>
      <c r="L148" s="19"/>
      <c r="M148" s="19"/>
    </row>
    <row r="149" spans="1:13" x14ac:dyDescent="0.25">
      <c r="A149" s="20" t="s">
        <v>201</v>
      </c>
      <c r="B149" s="29" t="s">
        <v>176</v>
      </c>
      <c r="C149" s="111">
        <v>0</v>
      </c>
      <c r="D149" s="111">
        <v>0</v>
      </c>
      <c r="E149" s="29"/>
      <c r="F149" s="33">
        <f t="shared" si="15"/>
        <v>0</v>
      </c>
      <c r="G149" s="33">
        <f t="shared" si="16"/>
        <v>0</v>
      </c>
      <c r="H149" s="19"/>
      <c r="L149" s="19"/>
      <c r="M149" s="19"/>
    </row>
    <row r="150" spans="1:13" x14ac:dyDescent="0.25">
      <c r="A150" s="20" t="s">
        <v>202</v>
      </c>
      <c r="B150" s="29" t="s">
        <v>163</v>
      </c>
      <c r="C150" s="111">
        <v>0</v>
      </c>
      <c r="D150" s="111">
        <v>0</v>
      </c>
      <c r="E150" s="29"/>
      <c r="F150" s="33">
        <f t="shared" si="15"/>
        <v>0</v>
      </c>
      <c r="G150" s="33">
        <f t="shared" si="16"/>
        <v>0</v>
      </c>
      <c r="H150" s="19"/>
      <c r="L150" s="19"/>
      <c r="M150" s="19"/>
    </row>
    <row r="151" spans="1:13" x14ac:dyDescent="0.25">
      <c r="A151" s="20" t="s">
        <v>203</v>
      </c>
      <c r="B151" s="29" t="s">
        <v>942</v>
      </c>
      <c r="C151" s="111">
        <v>0</v>
      </c>
      <c r="D151" s="111">
        <v>0</v>
      </c>
      <c r="E151" s="29"/>
      <c r="F151" s="33">
        <f t="shared" si="15"/>
        <v>0</v>
      </c>
      <c r="G151" s="33">
        <f>IF($D$156=0,"",IF(D151="[for completion]","",D151/$D$156))</f>
        <v>0</v>
      </c>
      <c r="H151" s="19"/>
      <c r="L151" s="19"/>
      <c r="M151" s="19"/>
    </row>
    <row r="152" spans="1:13" x14ac:dyDescent="0.25">
      <c r="A152" s="20" t="s">
        <v>204</v>
      </c>
      <c r="B152" s="29" t="s">
        <v>178</v>
      </c>
      <c r="C152" s="111">
        <v>0</v>
      </c>
      <c r="D152" s="111">
        <v>0</v>
      </c>
      <c r="E152" s="29"/>
      <c r="F152" s="33">
        <f t="shared" si="15"/>
        <v>0</v>
      </c>
      <c r="G152" s="33">
        <f t="shared" si="16"/>
        <v>0</v>
      </c>
      <c r="H152" s="19"/>
      <c r="L152" s="19"/>
      <c r="M152" s="19"/>
    </row>
    <row r="153" spans="1:13" x14ac:dyDescent="0.25">
      <c r="A153" s="20" t="s">
        <v>205</v>
      </c>
      <c r="B153" s="29" t="s">
        <v>180</v>
      </c>
      <c r="C153" s="111">
        <v>0</v>
      </c>
      <c r="D153" s="111">
        <v>0</v>
      </c>
      <c r="E153" s="29"/>
      <c r="F153" s="33">
        <f t="shared" si="15"/>
        <v>0</v>
      </c>
      <c r="G153" s="33">
        <f t="shared" si="16"/>
        <v>0</v>
      </c>
      <c r="H153" s="19"/>
      <c r="L153" s="19"/>
      <c r="M153" s="19"/>
    </row>
    <row r="154" spans="1:13" x14ac:dyDescent="0.25">
      <c r="A154" s="20" t="s">
        <v>944</v>
      </c>
      <c r="B154" s="29" t="s">
        <v>943</v>
      </c>
      <c r="C154" s="111">
        <v>0</v>
      </c>
      <c r="D154" s="111">
        <v>0</v>
      </c>
      <c r="E154" s="29"/>
      <c r="F154" s="33">
        <f t="shared" si="15"/>
        <v>0</v>
      </c>
      <c r="G154" s="33">
        <f t="shared" si="16"/>
        <v>0</v>
      </c>
      <c r="H154" s="19"/>
      <c r="L154" s="19"/>
      <c r="M154" s="19"/>
    </row>
    <row r="155" spans="1:13" x14ac:dyDescent="0.25">
      <c r="A155" s="20" t="s">
        <v>945</v>
      </c>
      <c r="B155" s="29" t="s">
        <v>84</v>
      </c>
      <c r="C155" s="111">
        <v>0</v>
      </c>
      <c r="D155" s="111">
        <v>0</v>
      </c>
      <c r="E155" s="29"/>
      <c r="F155" s="33">
        <f t="shared" si="15"/>
        <v>0</v>
      </c>
      <c r="G155" s="33">
        <f t="shared" si="16"/>
        <v>0</v>
      </c>
      <c r="H155" s="19"/>
      <c r="L155" s="19"/>
      <c r="M155" s="19"/>
    </row>
    <row r="156" spans="1:13" x14ac:dyDescent="0.25">
      <c r="A156" s="20" t="s">
        <v>946</v>
      </c>
      <c r="B156" s="39" t="s">
        <v>86</v>
      </c>
      <c r="C156" s="111">
        <f>SUM(C138:C155)</f>
        <v>4452.8949604099998</v>
      </c>
      <c r="D156" s="111">
        <f>SUM(D138:D155)</f>
        <v>4452.8949604099998</v>
      </c>
      <c r="E156" s="29"/>
      <c r="F156" s="79">
        <f>SUM(F138:F155)</f>
        <v>1</v>
      </c>
      <c r="G156" s="79">
        <f>SUM(G138:G155)</f>
        <v>1</v>
      </c>
      <c r="H156" s="19"/>
      <c r="L156" s="19"/>
      <c r="M156" s="19"/>
    </row>
    <row r="157" spans="1:13" hidden="1" outlineLevel="1" x14ac:dyDescent="0.25">
      <c r="A157" s="20" t="s">
        <v>206</v>
      </c>
      <c r="B157" s="36" t="s">
        <v>88</v>
      </c>
      <c r="E157" s="29"/>
      <c r="F157" s="33">
        <f t="shared" ref="F157:F162" si="17">IF($C$156=0,"",IF(C157="[for completion]","",C157/$C$156))</f>
        <v>0</v>
      </c>
      <c r="G157" s="33">
        <f t="shared" ref="G157:G162" si="18">IF($D$156=0,"",IF(D157="[for completion]","",D157/$D$156))</f>
        <v>0</v>
      </c>
      <c r="H157" s="19"/>
      <c r="L157" s="19"/>
      <c r="M157" s="19"/>
    </row>
    <row r="158" spans="1:13" hidden="1" outlineLevel="1" x14ac:dyDescent="0.25">
      <c r="A158" s="20" t="s">
        <v>207</v>
      </c>
      <c r="B158" s="36" t="s">
        <v>88</v>
      </c>
      <c r="E158" s="29"/>
      <c r="F158" s="33">
        <f t="shared" si="17"/>
        <v>0</v>
      </c>
      <c r="G158" s="33">
        <f t="shared" si="18"/>
        <v>0</v>
      </c>
      <c r="H158" s="19"/>
      <c r="L158" s="19"/>
      <c r="M158" s="19"/>
    </row>
    <row r="159" spans="1:13" hidden="1" outlineLevel="1" x14ac:dyDescent="0.25">
      <c r="A159" s="20" t="s">
        <v>208</v>
      </c>
      <c r="B159" s="36" t="s">
        <v>88</v>
      </c>
      <c r="E159" s="29"/>
      <c r="F159" s="33">
        <f t="shared" si="17"/>
        <v>0</v>
      </c>
      <c r="G159" s="33">
        <f t="shared" si="18"/>
        <v>0</v>
      </c>
      <c r="H159" s="19"/>
      <c r="L159" s="19"/>
      <c r="M159" s="19"/>
    </row>
    <row r="160" spans="1:13" hidden="1" outlineLevel="1" x14ac:dyDescent="0.25">
      <c r="A160" s="20" t="s">
        <v>209</v>
      </c>
      <c r="B160" s="36" t="s">
        <v>88</v>
      </c>
      <c r="E160" s="29"/>
      <c r="F160" s="33">
        <f t="shared" si="17"/>
        <v>0</v>
      </c>
      <c r="G160" s="33">
        <f t="shared" si="18"/>
        <v>0</v>
      </c>
      <c r="H160" s="19"/>
      <c r="L160" s="19"/>
      <c r="M160" s="19"/>
    </row>
    <row r="161" spans="1:13" hidden="1" outlineLevel="1" x14ac:dyDescent="0.25">
      <c r="A161" s="20" t="s">
        <v>210</v>
      </c>
      <c r="B161" s="36" t="s">
        <v>88</v>
      </c>
      <c r="E161" s="29"/>
      <c r="F161" s="33">
        <f t="shared" si="17"/>
        <v>0</v>
      </c>
      <c r="G161" s="33">
        <f t="shared" si="18"/>
        <v>0</v>
      </c>
      <c r="H161" s="19"/>
      <c r="L161" s="19"/>
      <c r="M161" s="19"/>
    </row>
    <row r="162" spans="1:13" hidden="1" outlineLevel="1" x14ac:dyDescent="0.25">
      <c r="A162" s="20" t="s">
        <v>211</v>
      </c>
      <c r="B162" s="36" t="s">
        <v>88</v>
      </c>
      <c r="E162" s="29"/>
      <c r="F162" s="33">
        <f t="shared" si="17"/>
        <v>0</v>
      </c>
      <c r="G162" s="33">
        <f t="shared" si="18"/>
        <v>0</v>
      </c>
      <c r="H162" s="19"/>
      <c r="L162" s="19"/>
      <c r="M162" s="19"/>
    </row>
    <row r="163" spans="1:13" collapsed="1" x14ac:dyDescent="0.25">
      <c r="A163" s="72"/>
      <c r="B163" s="73" t="s">
        <v>212</v>
      </c>
      <c r="C163" s="77" t="s">
        <v>154</v>
      </c>
      <c r="D163" s="80" t="s">
        <v>155</v>
      </c>
      <c r="E163" s="74"/>
      <c r="F163" s="99" t="s">
        <v>156</v>
      </c>
      <c r="G163" s="99" t="s">
        <v>157</v>
      </c>
      <c r="H163" s="19"/>
      <c r="L163" s="19"/>
      <c r="M163" s="19"/>
    </row>
    <row r="164" spans="1:13" x14ac:dyDescent="0.25">
      <c r="A164" s="20" t="s">
        <v>214</v>
      </c>
      <c r="B164" s="19" t="s">
        <v>215</v>
      </c>
      <c r="C164" s="111">
        <v>4417.8949604099998</v>
      </c>
      <c r="D164" s="111">
        <v>4417.8949604099998</v>
      </c>
      <c r="E164" s="43"/>
      <c r="F164" s="100">
        <f>IF($C$167=0,"",IF(C164="[for completion]","",C164/$C$167))</f>
        <v>0.9921399448423599</v>
      </c>
      <c r="G164" s="100">
        <f>IF($D$167=0,"",IF(D164="[for completion]","",D164/$D$167))</f>
        <v>0.9921399448423599</v>
      </c>
      <c r="H164" s="19"/>
      <c r="L164" s="19"/>
      <c r="M164" s="19"/>
    </row>
    <row r="165" spans="1:13" x14ac:dyDescent="0.25">
      <c r="A165" s="20" t="s">
        <v>216</v>
      </c>
      <c r="B165" s="19" t="s">
        <v>217</v>
      </c>
      <c r="C165" s="111">
        <v>35</v>
      </c>
      <c r="D165" s="111">
        <v>35</v>
      </c>
      <c r="E165" s="43"/>
      <c r="F165" s="100">
        <f>IF($C$167=0,"",IF(C165="[for completion]","",C165/$C$167))</f>
        <v>7.8600551576400481E-3</v>
      </c>
      <c r="G165" s="100">
        <f>IF($D$167=0,"",IF(D165="[for completion]","",D165/$D$167))</f>
        <v>7.8600551576400481E-3</v>
      </c>
      <c r="H165" s="19"/>
      <c r="L165" s="19"/>
      <c r="M165" s="19"/>
    </row>
    <row r="166" spans="1:13" x14ac:dyDescent="0.25">
      <c r="A166" s="20" t="s">
        <v>218</v>
      </c>
      <c r="B166" s="19" t="s">
        <v>84</v>
      </c>
      <c r="C166" s="111">
        <v>0</v>
      </c>
      <c r="D166" s="111">
        <v>0</v>
      </c>
      <c r="E166" s="43"/>
      <c r="F166" s="100">
        <f>IF($C$167=0,"",IF(C166="[for completion]","",C166/$C$167))</f>
        <v>0</v>
      </c>
      <c r="G166" s="100">
        <f>IF($D$167=0,"",IF(D166="[for completion]","",D166/$D$167))</f>
        <v>0</v>
      </c>
      <c r="H166" s="19"/>
      <c r="L166" s="19"/>
      <c r="M166" s="19"/>
    </row>
    <row r="167" spans="1:13" x14ac:dyDescent="0.25">
      <c r="A167" s="20" t="s">
        <v>219</v>
      </c>
      <c r="B167" s="44" t="s">
        <v>86</v>
      </c>
      <c r="C167" s="111">
        <f>SUM(C164:C166)</f>
        <v>4452.8949604099998</v>
      </c>
      <c r="D167" s="111">
        <f>SUM(D164:D166)</f>
        <v>4452.8949604099998</v>
      </c>
      <c r="E167" s="43"/>
      <c r="F167" s="100">
        <f>SUM(F164:F166)</f>
        <v>1</v>
      </c>
      <c r="G167" s="100">
        <f>SUM(G164:G166)</f>
        <v>1</v>
      </c>
      <c r="H167" s="19"/>
      <c r="L167" s="19"/>
      <c r="M167" s="19"/>
    </row>
    <row r="168" spans="1:13" hidden="1" outlineLevel="1" x14ac:dyDescent="0.25">
      <c r="A168" s="20" t="s">
        <v>220</v>
      </c>
      <c r="B168" s="44"/>
      <c r="C168" s="19"/>
      <c r="D168" s="19"/>
      <c r="E168" s="43"/>
      <c r="F168" s="100"/>
      <c r="G168" s="105"/>
      <c r="H168" s="19"/>
      <c r="L168" s="19"/>
      <c r="M168" s="19"/>
    </row>
    <row r="169" spans="1:13" hidden="1" outlineLevel="1" x14ac:dyDescent="0.25">
      <c r="A169" s="20" t="s">
        <v>221</v>
      </c>
      <c r="B169" s="44"/>
      <c r="C169" s="19"/>
      <c r="D169" s="19"/>
      <c r="E169" s="43"/>
      <c r="F169" s="100"/>
      <c r="G169" s="105"/>
      <c r="H169" s="19"/>
      <c r="L169" s="19"/>
      <c r="M169" s="19"/>
    </row>
    <row r="170" spans="1:13" hidden="1" outlineLevel="1" x14ac:dyDescent="0.25">
      <c r="A170" s="20" t="s">
        <v>222</v>
      </c>
      <c r="B170" s="44"/>
      <c r="C170" s="19"/>
      <c r="D170" s="19"/>
      <c r="E170" s="43"/>
      <c r="F170" s="100"/>
      <c r="G170" s="105"/>
      <c r="H170" s="19"/>
      <c r="L170" s="19"/>
      <c r="M170" s="19"/>
    </row>
    <row r="171" spans="1:13" hidden="1" outlineLevel="1" x14ac:dyDescent="0.25">
      <c r="A171" s="20" t="s">
        <v>223</v>
      </c>
      <c r="B171" s="44"/>
      <c r="C171" s="19"/>
      <c r="D171" s="19"/>
      <c r="E171" s="43"/>
      <c r="F171" s="100"/>
      <c r="G171" s="105"/>
      <c r="H171" s="19"/>
      <c r="L171" s="19"/>
      <c r="M171" s="19"/>
    </row>
    <row r="172" spans="1:13" hidden="1" outlineLevel="1" x14ac:dyDescent="0.25">
      <c r="A172" s="20" t="s">
        <v>224</v>
      </c>
      <c r="B172" s="44"/>
      <c r="C172" s="19"/>
      <c r="D172" s="19"/>
      <c r="E172" s="43"/>
      <c r="F172" s="100"/>
      <c r="G172" s="105"/>
      <c r="H172" s="19"/>
      <c r="L172" s="19"/>
      <c r="M172" s="19"/>
    </row>
    <row r="173" spans="1:13" collapsed="1" x14ac:dyDescent="0.25">
      <c r="A173" s="72"/>
      <c r="B173" s="73" t="s">
        <v>225</v>
      </c>
      <c r="C173" s="72" t="s">
        <v>54</v>
      </c>
      <c r="D173" s="72"/>
      <c r="E173" s="74"/>
      <c r="F173" s="96" t="s">
        <v>226</v>
      </c>
      <c r="G173" s="96"/>
      <c r="H173" s="19"/>
      <c r="L173" s="19"/>
      <c r="M173" s="19"/>
    </row>
    <row r="174" spans="1:13" x14ac:dyDescent="0.25">
      <c r="A174" s="20" t="s">
        <v>227</v>
      </c>
      <c r="B174" s="29" t="s">
        <v>228</v>
      </c>
      <c r="C174" s="20">
        <v>50</v>
      </c>
      <c r="D174" s="26"/>
      <c r="E174" s="24"/>
      <c r="F174" s="33">
        <f>IF($C$179=0,"",IF(C174="[for completion]","",C174/$C$179))</f>
        <v>0.625</v>
      </c>
      <c r="G174" s="33"/>
      <c r="H174" s="19"/>
      <c r="L174" s="19"/>
      <c r="M174" s="19"/>
    </row>
    <row r="175" spans="1:13" x14ac:dyDescent="0.25">
      <c r="A175" s="20" t="s">
        <v>9</v>
      </c>
      <c r="B175" s="29" t="s">
        <v>778</v>
      </c>
      <c r="C175" s="20">
        <v>30</v>
      </c>
      <c r="E175" s="35"/>
      <c r="F175" s="33">
        <f>IF($C$179=0,"",IF(C175="[for completion]","",C175/$C$179))</f>
        <v>0.375</v>
      </c>
      <c r="G175" s="33"/>
      <c r="H175" s="19"/>
      <c r="L175" s="19"/>
      <c r="M175" s="19"/>
    </row>
    <row r="176" spans="1:13" x14ac:dyDescent="0.25">
      <c r="A176" s="20" t="s">
        <v>229</v>
      </c>
      <c r="B176" s="29" t="s">
        <v>230</v>
      </c>
      <c r="C176" s="20">
        <v>0</v>
      </c>
      <c r="E176" s="35"/>
      <c r="F176" s="33">
        <f>IF($C$179=0,"",IF(C176="[for completion]","",C176/$C$179))</f>
        <v>0</v>
      </c>
      <c r="G176" s="33"/>
      <c r="H176" s="19"/>
      <c r="L176" s="19"/>
      <c r="M176" s="19"/>
    </row>
    <row r="177" spans="1:13" x14ac:dyDescent="0.25">
      <c r="A177" s="20" t="s">
        <v>231</v>
      </c>
      <c r="B177" s="29" t="s">
        <v>232</v>
      </c>
      <c r="C177" s="20">
        <v>0</v>
      </c>
      <c r="E177" s="35"/>
      <c r="F177" s="33">
        <f t="shared" ref="F177:F187" si="19">IF($C$179=0,"",IF(C177="[for completion]","",C177/$C$179))</f>
        <v>0</v>
      </c>
      <c r="G177" s="33"/>
      <c r="H177" s="19"/>
      <c r="L177" s="19"/>
      <c r="M177" s="19"/>
    </row>
    <row r="178" spans="1:13" x14ac:dyDescent="0.25">
      <c r="A178" s="20" t="s">
        <v>233</v>
      </c>
      <c r="B178" s="29" t="s">
        <v>84</v>
      </c>
      <c r="C178" s="20">
        <v>0</v>
      </c>
      <c r="E178" s="35"/>
      <c r="F178" s="33">
        <f t="shared" si="19"/>
        <v>0</v>
      </c>
      <c r="G178" s="33"/>
      <c r="H178" s="19"/>
      <c r="L178" s="19"/>
      <c r="M178" s="19"/>
    </row>
    <row r="179" spans="1:13" x14ac:dyDescent="0.25">
      <c r="A179" s="20" t="s">
        <v>10</v>
      </c>
      <c r="B179" s="39" t="s">
        <v>86</v>
      </c>
      <c r="C179" s="29">
        <f>SUM(C174:C178)</f>
        <v>80</v>
      </c>
      <c r="E179" s="35"/>
      <c r="F179" s="97">
        <f>SUM(F174:F178)</f>
        <v>1</v>
      </c>
      <c r="G179" s="33"/>
      <c r="H179" s="19"/>
      <c r="L179" s="19"/>
      <c r="M179" s="19"/>
    </row>
    <row r="180" spans="1:13" hidden="1" outlineLevel="1" x14ac:dyDescent="0.25">
      <c r="A180" s="20" t="s">
        <v>234</v>
      </c>
      <c r="B180" s="45" t="s">
        <v>235</v>
      </c>
      <c r="E180" s="35"/>
      <c r="F180" s="33">
        <f t="shared" si="19"/>
        <v>0</v>
      </c>
      <c r="G180" s="33"/>
      <c r="H180" s="19"/>
      <c r="L180" s="19"/>
      <c r="M180" s="19"/>
    </row>
    <row r="181" spans="1:13" s="45" customFormat="1" hidden="1" outlineLevel="1" x14ac:dyDescent="0.25">
      <c r="A181" s="20" t="s">
        <v>236</v>
      </c>
      <c r="B181" s="45" t="s">
        <v>237</v>
      </c>
      <c r="F181" s="33">
        <f t="shared" si="19"/>
        <v>0</v>
      </c>
      <c r="G181" s="106"/>
    </row>
    <row r="182" spans="1:13" hidden="1" outlineLevel="1" x14ac:dyDescent="0.25">
      <c r="A182" s="20" t="s">
        <v>238</v>
      </c>
      <c r="B182" s="45" t="s">
        <v>239</v>
      </c>
      <c r="E182" s="35"/>
      <c r="F182" s="33">
        <f t="shared" si="19"/>
        <v>0</v>
      </c>
      <c r="G182" s="33"/>
      <c r="H182" s="19"/>
      <c r="L182" s="19"/>
      <c r="M182" s="19"/>
    </row>
    <row r="183" spans="1:13" hidden="1" outlineLevel="1" x14ac:dyDescent="0.25">
      <c r="A183" s="20" t="s">
        <v>240</v>
      </c>
      <c r="B183" s="45" t="s">
        <v>241</v>
      </c>
      <c r="E183" s="35"/>
      <c r="F183" s="33">
        <f t="shared" si="19"/>
        <v>0</v>
      </c>
      <c r="G183" s="33"/>
      <c r="H183" s="19"/>
      <c r="L183" s="19"/>
      <c r="M183" s="19"/>
    </row>
    <row r="184" spans="1:13" s="45" customFormat="1" hidden="1" outlineLevel="1" x14ac:dyDescent="0.25">
      <c r="A184" s="20" t="s">
        <v>242</v>
      </c>
      <c r="B184" s="45" t="s">
        <v>243</v>
      </c>
      <c r="F184" s="33">
        <f t="shared" si="19"/>
        <v>0</v>
      </c>
      <c r="G184" s="106"/>
    </row>
    <row r="185" spans="1:13" hidden="1" outlineLevel="1" x14ac:dyDescent="0.25">
      <c r="A185" s="20" t="s">
        <v>244</v>
      </c>
      <c r="B185" s="45" t="s">
        <v>245</v>
      </c>
      <c r="E185" s="35"/>
      <c r="F185" s="33">
        <f t="shared" si="19"/>
        <v>0</v>
      </c>
      <c r="G185" s="33"/>
      <c r="H185" s="19"/>
      <c r="L185" s="19"/>
      <c r="M185" s="19"/>
    </row>
    <row r="186" spans="1:13" hidden="1" outlineLevel="1" x14ac:dyDescent="0.25">
      <c r="A186" s="20" t="s">
        <v>246</v>
      </c>
      <c r="B186" s="45" t="s">
        <v>247</v>
      </c>
      <c r="E186" s="35"/>
      <c r="F186" s="33">
        <f t="shared" si="19"/>
        <v>0</v>
      </c>
      <c r="G186" s="33"/>
      <c r="H186" s="19"/>
      <c r="L186" s="19"/>
      <c r="M186" s="19"/>
    </row>
    <row r="187" spans="1:13" hidden="1" outlineLevel="1" x14ac:dyDescent="0.25">
      <c r="A187" s="20" t="s">
        <v>248</v>
      </c>
      <c r="B187" s="45" t="s">
        <v>249</v>
      </c>
      <c r="E187" s="35"/>
      <c r="F187" s="33">
        <f t="shared" si="19"/>
        <v>0</v>
      </c>
      <c r="G187" s="33"/>
      <c r="H187" s="19"/>
      <c r="L187" s="19"/>
      <c r="M187" s="19"/>
    </row>
    <row r="188" spans="1:13" hidden="1" outlineLevel="1" x14ac:dyDescent="0.25">
      <c r="A188" s="20" t="s">
        <v>250</v>
      </c>
      <c r="B188" s="45"/>
      <c r="E188" s="35"/>
      <c r="F188" s="33"/>
      <c r="G188" s="33"/>
      <c r="H188" s="19"/>
      <c r="L188" s="19"/>
      <c r="M188" s="19"/>
    </row>
    <row r="189" spans="1:13" hidden="1" outlineLevel="1" x14ac:dyDescent="0.25">
      <c r="A189" s="20" t="s">
        <v>251</v>
      </c>
      <c r="B189" s="45"/>
      <c r="E189" s="35"/>
      <c r="F189" s="33"/>
      <c r="G189" s="33"/>
      <c r="H189" s="19"/>
      <c r="L189" s="19"/>
      <c r="M189" s="19"/>
    </row>
    <row r="190" spans="1:13" hidden="1" outlineLevel="1" x14ac:dyDescent="0.25">
      <c r="A190" s="20" t="s">
        <v>252</v>
      </c>
      <c r="B190" s="45"/>
      <c r="E190" s="35"/>
      <c r="F190" s="33"/>
      <c r="G190" s="33"/>
      <c r="H190" s="19"/>
      <c r="L190" s="19"/>
      <c r="M190" s="19"/>
    </row>
    <row r="191" spans="1:13" hidden="1" outlineLevel="1" x14ac:dyDescent="0.25">
      <c r="A191" s="20" t="s">
        <v>253</v>
      </c>
      <c r="B191" s="36"/>
      <c r="E191" s="35"/>
      <c r="F191" s="33">
        <f>IF($C$179=0,"",IF(C191="[for completion]","",C191/$C$179))</f>
        <v>0</v>
      </c>
      <c r="G191" s="33"/>
      <c r="H191" s="19"/>
      <c r="L191" s="19"/>
      <c r="M191" s="19"/>
    </row>
    <row r="192" spans="1:13" collapsed="1" x14ac:dyDescent="0.25">
      <c r="A192" s="72"/>
      <c r="B192" s="73" t="s">
        <v>254</v>
      </c>
      <c r="C192" s="72" t="s">
        <v>54</v>
      </c>
      <c r="D192" s="72"/>
      <c r="E192" s="74"/>
      <c r="F192" s="96" t="s">
        <v>226</v>
      </c>
      <c r="G192" s="96"/>
      <c r="H192" s="19"/>
      <c r="L192" s="19"/>
      <c r="M192" s="19"/>
    </row>
    <row r="193" spans="1:13" x14ac:dyDescent="0.25">
      <c r="A193" s="20" t="s">
        <v>255</v>
      </c>
      <c r="B193" s="29" t="s">
        <v>256</v>
      </c>
      <c r="C193" s="20">
        <v>50</v>
      </c>
      <c r="E193" s="32"/>
      <c r="F193" s="33">
        <f t="shared" ref="F193:F206" si="20">IF($C$208=0,"",IF(C193="[for completion]","",C193/$C$208))</f>
        <v>0.625</v>
      </c>
      <c r="G193" s="33"/>
      <c r="H193" s="19"/>
      <c r="L193" s="19"/>
      <c r="M193" s="19"/>
    </row>
    <row r="194" spans="1:13" x14ac:dyDescent="0.25">
      <c r="A194" s="20" t="s">
        <v>257</v>
      </c>
      <c r="B194" s="29" t="s">
        <v>258</v>
      </c>
      <c r="C194" s="20">
        <v>30</v>
      </c>
      <c r="E194" s="35"/>
      <c r="F194" s="33">
        <f t="shared" si="20"/>
        <v>0.375</v>
      </c>
      <c r="G194" s="97"/>
      <c r="H194" s="19"/>
      <c r="L194" s="19"/>
      <c r="M194" s="19"/>
    </row>
    <row r="195" spans="1:13" x14ac:dyDescent="0.25">
      <c r="A195" s="20" t="s">
        <v>259</v>
      </c>
      <c r="B195" s="29" t="s">
        <v>260</v>
      </c>
      <c r="C195" s="20">
        <v>0</v>
      </c>
      <c r="E195" s="35"/>
      <c r="F195" s="33">
        <f t="shared" si="20"/>
        <v>0</v>
      </c>
      <c r="G195" s="97"/>
      <c r="H195" s="19"/>
      <c r="L195" s="19"/>
      <c r="M195" s="19"/>
    </row>
    <row r="196" spans="1:13" x14ac:dyDescent="0.25">
      <c r="A196" s="20" t="s">
        <v>261</v>
      </c>
      <c r="B196" s="29" t="s">
        <v>262</v>
      </c>
      <c r="C196" s="20">
        <v>0</v>
      </c>
      <c r="E196" s="35"/>
      <c r="F196" s="33">
        <f t="shared" si="20"/>
        <v>0</v>
      </c>
      <c r="G196" s="97"/>
      <c r="H196" s="19"/>
      <c r="L196" s="19"/>
      <c r="M196" s="19"/>
    </row>
    <row r="197" spans="1:13" x14ac:dyDescent="0.25">
      <c r="A197" s="20" t="s">
        <v>263</v>
      </c>
      <c r="B197" s="29" t="s">
        <v>264</v>
      </c>
      <c r="C197" s="20">
        <v>0</v>
      </c>
      <c r="E197" s="35"/>
      <c r="F197" s="33">
        <f t="shared" si="20"/>
        <v>0</v>
      </c>
      <c r="G197" s="97"/>
      <c r="H197" s="19"/>
      <c r="L197" s="19"/>
      <c r="M197" s="19"/>
    </row>
    <row r="198" spans="1:13" x14ac:dyDescent="0.25">
      <c r="A198" s="20" t="s">
        <v>265</v>
      </c>
      <c r="B198" s="29" t="s">
        <v>266</v>
      </c>
      <c r="C198" s="20">
        <v>0</v>
      </c>
      <c r="E198" s="35"/>
      <c r="F198" s="33">
        <f t="shared" si="20"/>
        <v>0</v>
      </c>
      <c r="G198" s="97"/>
      <c r="H198" s="19"/>
      <c r="L198" s="19"/>
      <c r="M198" s="19"/>
    </row>
    <row r="199" spans="1:13" x14ac:dyDescent="0.25">
      <c r="A199" s="20" t="s">
        <v>267</v>
      </c>
      <c r="B199" s="29" t="s">
        <v>268</v>
      </c>
      <c r="C199" s="20">
        <v>0</v>
      </c>
      <c r="E199" s="35"/>
      <c r="F199" s="33">
        <f t="shared" si="20"/>
        <v>0</v>
      </c>
      <c r="G199" s="97"/>
      <c r="H199" s="19"/>
      <c r="L199" s="19"/>
      <c r="M199" s="19"/>
    </row>
    <row r="200" spans="1:13" x14ac:dyDescent="0.25">
      <c r="A200" s="20" t="s">
        <v>269</v>
      </c>
      <c r="B200" s="29" t="s">
        <v>12</v>
      </c>
      <c r="C200" s="20">
        <v>0</v>
      </c>
      <c r="E200" s="35"/>
      <c r="F200" s="33">
        <f t="shared" si="20"/>
        <v>0</v>
      </c>
      <c r="G200" s="97"/>
      <c r="H200" s="19"/>
      <c r="L200" s="19"/>
      <c r="M200" s="19"/>
    </row>
    <row r="201" spans="1:13" x14ac:dyDescent="0.25">
      <c r="A201" s="20" t="s">
        <v>270</v>
      </c>
      <c r="B201" s="29" t="s">
        <v>271</v>
      </c>
      <c r="C201" s="20">
        <v>0</v>
      </c>
      <c r="E201" s="35"/>
      <c r="F201" s="33">
        <f t="shared" si="20"/>
        <v>0</v>
      </c>
      <c r="G201" s="97"/>
      <c r="H201" s="19"/>
      <c r="L201" s="19"/>
      <c r="M201" s="19"/>
    </row>
    <row r="202" spans="1:13" x14ac:dyDescent="0.25">
      <c r="A202" s="20" t="s">
        <v>272</v>
      </c>
      <c r="B202" s="29" t="s">
        <v>273</v>
      </c>
      <c r="C202" s="20">
        <v>0</v>
      </c>
      <c r="E202" s="35"/>
      <c r="F202" s="33">
        <f t="shared" si="20"/>
        <v>0</v>
      </c>
      <c r="G202" s="97"/>
      <c r="H202" s="19"/>
      <c r="L202" s="19"/>
      <c r="M202" s="19"/>
    </row>
    <row r="203" spans="1:13" x14ac:dyDescent="0.25">
      <c r="A203" s="20" t="s">
        <v>274</v>
      </c>
      <c r="B203" s="29" t="s">
        <v>275</v>
      </c>
      <c r="C203" s="20">
        <v>0</v>
      </c>
      <c r="E203" s="35"/>
      <c r="F203" s="33">
        <f t="shared" si="20"/>
        <v>0</v>
      </c>
      <c r="G203" s="97"/>
      <c r="H203" s="19"/>
      <c r="L203" s="19"/>
      <c r="M203" s="19"/>
    </row>
    <row r="204" spans="1:13" x14ac:dyDescent="0.25">
      <c r="A204" s="20" t="s">
        <v>276</v>
      </c>
      <c r="B204" s="29" t="s">
        <v>277</v>
      </c>
      <c r="C204" s="20">
        <v>0</v>
      </c>
      <c r="E204" s="35"/>
      <c r="F204" s="33">
        <f t="shared" si="20"/>
        <v>0</v>
      </c>
      <c r="G204" s="97"/>
      <c r="H204" s="19"/>
      <c r="L204" s="19"/>
      <c r="M204" s="19"/>
    </row>
    <row r="205" spans="1:13" x14ac:dyDescent="0.25">
      <c r="A205" s="20" t="s">
        <v>278</v>
      </c>
      <c r="B205" s="29" t="s">
        <v>279</v>
      </c>
      <c r="C205" s="20">
        <v>0</v>
      </c>
      <c r="E205" s="35"/>
      <c r="F205" s="33">
        <f t="shared" si="20"/>
        <v>0</v>
      </c>
      <c r="G205" s="97"/>
      <c r="H205" s="19"/>
      <c r="L205" s="19"/>
      <c r="M205" s="19"/>
    </row>
    <row r="206" spans="1:13" x14ac:dyDescent="0.25">
      <c r="A206" s="20" t="s">
        <v>280</v>
      </c>
      <c r="B206" s="29" t="s">
        <v>84</v>
      </c>
      <c r="C206" s="20">
        <v>0</v>
      </c>
      <c r="E206" s="35"/>
      <c r="F206" s="33">
        <f t="shared" si="20"/>
        <v>0</v>
      </c>
      <c r="G206" s="97"/>
      <c r="H206" s="19"/>
      <c r="L206" s="19"/>
      <c r="M206" s="19"/>
    </row>
    <row r="207" spans="1:13" x14ac:dyDescent="0.25">
      <c r="A207" s="20" t="s">
        <v>281</v>
      </c>
      <c r="B207" s="34" t="s">
        <v>282</v>
      </c>
      <c r="C207" s="20">
        <v>80</v>
      </c>
      <c r="E207" s="35"/>
      <c r="F207" s="33">
        <f>IF($C$208=0,"",IF(C207="[for completion]","",C207/$C$208))</f>
        <v>1</v>
      </c>
      <c r="G207" s="97"/>
      <c r="H207" s="19"/>
      <c r="L207" s="19"/>
      <c r="M207" s="19"/>
    </row>
    <row r="208" spans="1:13" x14ac:dyDescent="0.25">
      <c r="A208" s="20" t="s">
        <v>283</v>
      </c>
      <c r="B208" s="39" t="s">
        <v>86</v>
      </c>
      <c r="C208" s="29">
        <f>SUM(C193:C206)</f>
        <v>80</v>
      </c>
      <c r="D208" s="29"/>
      <c r="E208" s="35"/>
      <c r="F208" s="97">
        <f>SUM(F193:F206)</f>
        <v>1</v>
      </c>
      <c r="G208" s="97"/>
      <c r="H208" s="19"/>
      <c r="L208" s="19"/>
      <c r="M208" s="19"/>
    </row>
    <row r="209" spans="1:13" hidden="1" outlineLevel="1" x14ac:dyDescent="0.25">
      <c r="A209" s="20" t="s">
        <v>284</v>
      </c>
      <c r="B209" s="36" t="s">
        <v>88</v>
      </c>
      <c r="E209" s="35"/>
      <c r="F209" s="33">
        <f>IF($C$208=0,"",IF(C209="[for completion]","",C209/$C$208))</f>
        <v>0</v>
      </c>
      <c r="G209" s="97"/>
      <c r="H209" s="19"/>
      <c r="L209" s="19"/>
      <c r="M209" s="19"/>
    </row>
    <row r="210" spans="1:13" hidden="1" outlineLevel="1" x14ac:dyDescent="0.25">
      <c r="A210" s="20" t="s">
        <v>285</v>
      </c>
      <c r="B210" s="36" t="s">
        <v>88</v>
      </c>
      <c r="E210" s="35"/>
      <c r="F210" s="33">
        <f t="shared" ref="F210:F215" si="21">IF($C$208=0,"",IF(C210="[for completion]","",C210/$C$208))</f>
        <v>0</v>
      </c>
      <c r="G210" s="97"/>
      <c r="H210" s="19"/>
      <c r="L210" s="19"/>
      <c r="M210" s="19"/>
    </row>
    <row r="211" spans="1:13" hidden="1" outlineLevel="1" x14ac:dyDescent="0.25">
      <c r="A211" s="20" t="s">
        <v>286</v>
      </c>
      <c r="B211" s="36" t="s">
        <v>88</v>
      </c>
      <c r="E211" s="35"/>
      <c r="F211" s="33">
        <f t="shared" si="21"/>
        <v>0</v>
      </c>
      <c r="G211" s="97"/>
      <c r="H211" s="19"/>
      <c r="L211" s="19"/>
      <c r="M211" s="19"/>
    </row>
    <row r="212" spans="1:13" hidden="1" outlineLevel="1" x14ac:dyDescent="0.25">
      <c r="A212" s="20" t="s">
        <v>287</v>
      </c>
      <c r="B212" s="36" t="s">
        <v>88</v>
      </c>
      <c r="E212" s="35"/>
      <c r="F212" s="33">
        <f t="shared" si="21"/>
        <v>0</v>
      </c>
      <c r="G212" s="97"/>
      <c r="H212" s="19"/>
      <c r="L212" s="19"/>
      <c r="M212" s="19"/>
    </row>
    <row r="213" spans="1:13" hidden="1" outlineLevel="1" x14ac:dyDescent="0.25">
      <c r="A213" s="20" t="s">
        <v>288</v>
      </c>
      <c r="B213" s="36" t="s">
        <v>88</v>
      </c>
      <c r="E213" s="35"/>
      <c r="F213" s="33">
        <f t="shared" si="21"/>
        <v>0</v>
      </c>
      <c r="G213" s="97"/>
      <c r="H213" s="19"/>
      <c r="L213" s="19"/>
      <c r="M213" s="19"/>
    </row>
    <row r="214" spans="1:13" hidden="1" outlineLevel="1" x14ac:dyDescent="0.25">
      <c r="A214" s="20" t="s">
        <v>289</v>
      </c>
      <c r="B214" s="36" t="s">
        <v>88</v>
      </c>
      <c r="E214" s="35"/>
      <c r="F214" s="33">
        <f t="shared" si="21"/>
        <v>0</v>
      </c>
      <c r="G214" s="97"/>
      <c r="H214" s="19"/>
      <c r="L214" s="19"/>
      <c r="M214" s="19"/>
    </row>
    <row r="215" spans="1:13" hidden="1" outlineLevel="1" x14ac:dyDescent="0.25">
      <c r="A215" s="20" t="s">
        <v>290</v>
      </c>
      <c r="B215" s="36" t="s">
        <v>88</v>
      </c>
      <c r="E215" s="35"/>
      <c r="F215" s="33">
        <f t="shared" si="21"/>
        <v>0</v>
      </c>
      <c r="G215" s="97"/>
      <c r="H215" s="19"/>
      <c r="L215" s="19"/>
      <c r="M215" s="19"/>
    </row>
    <row r="216" spans="1:13" collapsed="1" x14ac:dyDescent="0.25">
      <c r="A216" s="72"/>
      <c r="B216" s="77" t="s">
        <v>907</v>
      </c>
      <c r="C216" s="72" t="s">
        <v>54</v>
      </c>
      <c r="D216" s="72"/>
      <c r="E216" s="74"/>
      <c r="F216" s="96" t="s">
        <v>74</v>
      </c>
      <c r="G216" s="96" t="s">
        <v>213</v>
      </c>
      <c r="H216" s="19"/>
      <c r="L216" s="19"/>
      <c r="M216" s="19"/>
    </row>
    <row r="217" spans="1:13" x14ac:dyDescent="0.25">
      <c r="A217" s="20" t="s">
        <v>291</v>
      </c>
      <c r="B217" s="17" t="s">
        <v>292</v>
      </c>
      <c r="C217" s="20">
        <v>50</v>
      </c>
      <c r="E217" s="43"/>
      <c r="F217" s="33">
        <f>IF($C$38=0,"",IF(C217="","",C217/$C$38))</f>
        <v>5.3033865221143919E-3</v>
      </c>
      <c r="G217" s="33"/>
      <c r="H217" s="19"/>
      <c r="L217" s="19"/>
      <c r="M217" s="19"/>
    </row>
    <row r="218" spans="1:13" x14ac:dyDescent="0.25">
      <c r="A218" s="20" t="s">
        <v>293</v>
      </c>
      <c r="B218" s="17" t="s">
        <v>294</v>
      </c>
      <c r="C218" s="20">
        <v>30</v>
      </c>
      <c r="E218" s="43"/>
      <c r="F218" s="33">
        <f>IF($C$38=0,"",IF(C218="","",C218/$C$38))</f>
        <v>3.1820319132686353E-3</v>
      </c>
      <c r="G218" s="33"/>
      <c r="H218" s="19"/>
      <c r="L218" s="19"/>
      <c r="M218" s="19"/>
    </row>
    <row r="219" spans="1:13" x14ac:dyDescent="0.25">
      <c r="A219" s="20" t="s">
        <v>295</v>
      </c>
      <c r="B219" s="17" t="s">
        <v>84</v>
      </c>
      <c r="C219" s="20">
        <v>0</v>
      </c>
      <c r="E219" s="43"/>
      <c r="F219" s="33">
        <f>IF($C$38=0,"",IF(C219="","",C219/$C$38))</f>
        <v>0</v>
      </c>
      <c r="G219" s="33"/>
      <c r="H219" s="19"/>
      <c r="L219" s="19"/>
      <c r="M219" s="19"/>
    </row>
    <row r="220" spans="1:13" x14ac:dyDescent="0.25">
      <c r="A220" s="20" t="s">
        <v>296</v>
      </c>
      <c r="B220" s="39" t="s">
        <v>86</v>
      </c>
      <c r="C220" s="20">
        <f>SUM(C217:C219)</f>
        <v>80</v>
      </c>
      <c r="E220" s="43"/>
      <c r="F220" s="97">
        <f>SUM(F217:F219)</f>
        <v>8.4854184353830263E-3</v>
      </c>
      <c r="G220" s="79"/>
      <c r="H220" s="19"/>
      <c r="L220" s="19"/>
      <c r="M220" s="19"/>
    </row>
    <row r="221" spans="1:13" hidden="1" outlineLevel="1" x14ac:dyDescent="0.25">
      <c r="A221" s="20" t="s">
        <v>297</v>
      </c>
      <c r="B221" s="36" t="s">
        <v>885</v>
      </c>
      <c r="C221" s="20">
        <v>30</v>
      </c>
      <c r="E221" s="43"/>
      <c r="F221" s="33">
        <f>IF($C$38=0,"",IF(C221="","",C221/$C$38))</f>
        <v>3.1820319132686353E-3</v>
      </c>
      <c r="G221" s="33">
        <f>IF($C$39=0,"",IF(C221="","",C221/$C$39))</f>
        <v>6.7371901351200416E-3</v>
      </c>
      <c r="H221" s="19"/>
      <c r="L221" s="19"/>
      <c r="M221" s="19"/>
    </row>
    <row r="222" spans="1:13" hidden="1" outlineLevel="1" x14ac:dyDescent="0.25">
      <c r="A222" s="20" t="s">
        <v>298</v>
      </c>
      <c r="B222" s="36" t="s">
        <v>88</v>
      </c>
      <c r="E222" s="43"/>
      <c r="F222" s="33" t="str">
        <f t="shared" ref="F222:F227" si="22">IF($C$38=0,"",IF(C222="","",C222/$C$38))</f>
        <v/>
      </c>
      <c r="G222" s="33" t="str">
        <f t="shared" ref="G222:G227" si="23">IF($C$39=0,"",IF(C222="","",C222/$C$39))</f>
        <v/>
      </c>
      <c r="H222" s="19"/>
      <c r="L222" s="19"/>
      <c r="M222" s="19"/>
    </row>
    <row r="223" spans="1:13" hidden="1" outlineLevel="1" x14ac:dyDescent="0.25">
      <c r="A223" s="20" t="s">
        <v>299</v>
      </c>
      <c r="B223" s="36" t="s">
        <v>88</v>
      </c>
      <c r="E223" s="43"/>
      <c r="F223" s="33" t="str">
        <f>IF($C$38=0,"",IF(C223="","",C223/$C$38))</f>
        <v/>
      </c>
      <c r="G223" s="33" t="str">
        <f>IF($C$39=0,"",IF(C223="","",C223/$C$39))</f>
        <v/>
      </c>
      <c r="H223" s="19"/>
      <c r="L223" s="19"/>
      <c r="M223" s="19"/>
    </row>
    <row r="224" spans="1:13" hidden="1" outlineLevel="1" x14ac:dyDescent="0.25">
      <c r="A224" s="20" t="s">
        <v>300</v>
      </c>
      <c r="B224" s="36" t="s">
        <v>88</v>
      </c>
      <c r="E224" s="43"/>
      <c r="F224" s="33" t="str">
        <f>IF($C$38=0,"",IF(C224="","",C224/$C$38))</f>
        <v/>
      </c>
      <c r="G224" s="33" t="str">
        <f>IF($C$39=0,"",IF(C224="","",C224/$C$39))</f>
        <v/>
      </c>
      <c r="H224" s="19"/>
      <c r="L224" s="19"/>
      <c r="M224" s="19"/>
    </row>
    <row r="225" spans="1:14" hidden="1" outlineLevel="1" x14ac:dyDescent="0.25">
      <c r="A225" s="20" t="s">
        <v>301</v>
      </c>
      <c r="B225" s="36" t="s">
        <v>88</v>
      </c>
      <c r="E225" s="43"/>
      <c r="F225" s="33" t="str">
        <f t="shared" si="22"/>
        <v/>
      </c>
      <c r="G225" s="33" t="str">
        <f t="shared" si="23"/>
        <v/>
      </c>
      <c r="H225" s="19"/>
      <c r="L225" s="19"/>
      <c r="M225" s="19"/>
    </row>
    <row r="226" spans="1:14" hidden="1" outlineLevel="1" x14ac:dyDescent="0.25">
      <c r="A226" s="20" t="s">
        <v>302</v>
      </c>
      <c r="B226" s="36" t="s">
        <v>88</v>
      </c>
      <c r="E226" s="29"/>
      <c r="F226" s="33" t="str">
        <f t="shared" si="22"/>
        <v/>
      </c>
      <c r="G226" s="33" t="str">
        <f t="shared" si="23"/>
        <v/>
      </c>
      <c r="H226" s="19"/>
      <c r="L226" s="19"/>
      <c r="M226" s="19"/>
    </row>
    <row r="227" spans="1:14" hidden="1" outlineLevel="1" x14ac:dyDescent="0.25">
      <c r="A227" s="20" t="s">
        <v>303</v>
      </c>
      <c r="B227" s="36" t="s">
        <v>88</v>
      </c>
      <c r="E227" s="43"/>
      <c r="F227" s="33" t="str">
        <f t="shared" si="22"/>
        <v/>
      </c>
      <c r="G227" s="33" t="str">
        <f t="shared" si="23"/>
        <v/>
      </c>
      <c r="H227" s="19"/>
      <c r="L227" s="19"/>
      <c r="M227" s="19"/>
    </row>
    <row r="228" spans="1:14" collapsed="1" x14ac:dyDescent="0.25">
      <c r="A228" s="72"/>
      <c r="B228" s="72" t="s">
        <v>947</v>
      </c>
      <c r="C228" s="72"/>
      <c r="D228" s="72"/>
      <c r="E228" s="74"/>
      <c r="F228" s="96"/>
      <c r="G228" s="96"/>
      <c r="H228" s="19"/>
      <c r="L228" s="19"/>
      <c r="M228" s="19"/>
    </row>
    <row r="229" spans="1:14" x14ac:dyDescent="0.25">
      <c r="A229" s="20" t="s">
        <v>304</v>
      </c>
      <c r="B229" s="20" t="s">
        <v>948</v>
      </c>
      <c r="C229" s="46" t="s">
        <v>949</v>
      </c>
      <c r="H229" s="19"/>
      <c r="L229" s="19"/>
      <c r="M229" s="19"/>
    </row>
    <row r="230" spans="1:14" x14ac:dyDescent="0.25">
      <c r="A230" s="72"/>
      <c r="B230" s="73" t="s">
        <v>305</v>
      </c>
      <c r="C230" s="72"/>
      <c r="D230" s="72"/>
      <c r="E230" s="74"/>
      <c r="F230" s="96"/>
      <c r="G230" s="96"/>
      <c r="H230" s="19"/>
      <c r="L230" s="19"/>
      <c r="M230" s="19"/>
    </row>
    <row r="231" spans="1:14" x14ac:dyDescent="0.25">
      <c r="A231" s="20" t="s">
        <v>11</v>
      </c>
      <c r="B231" s="20" t="s">
        <v>781</v>
      </c>
      <c r="C231" s="20" t="s">
        <v>768</v>
      </c>
      <c r="E231" s="29"/>
      <c r="H231" s="19"/>
      <c r="L231" s="19"/>
      <c r="M231" s="19"/>
    </row>
    <row r="232" spans="1:14" x14ac:dyDescent="0.25">
      <c r="A232" s="20" t="s">
        <v>306</v>
      </c>
      <c r="B232" s="1" t="s">
        <v>307</v>
      </c>
      <c r="C232" s="20" t="s">
        <v>768</v>
      </c>
      <c r="E232" s="29"/>
      <c r="H232" s="19"/>
      <c r="L232" s="19"/>
      <c r="M232" s="19"/>
    </row>
    <row r="233" spans="1:14" x14ac:dyDescent="0.25">
      <c r="A233" s="20" t="s">
        <v>308</v>
      </c>
      <c r="B233" s="1" t="s">
        <v>309</v>
      </c>
      <c r="C233" s="20" t="s">
        <v>768</v>
      </c>
      <c r="E233" s="29"/>
      <c r="H233" s="19"/>
      <c r="L233" s="19"/>
      <c r="M233" s="19"/>
    </row>
    <row r="234" spans="1:14" hidden="1" outlineLevel="1" x14ac:dyDescent="0.25">
      <c r="A234" s="20" t="s">
        <v>310</v>
      </c>
      <c r="B234" s="27" t="s">
        <v>311</v>
      </c>
      <c r="C234" s="149" t="s">
        <v>768</v>
      </c>
      <c r="D234" s="29"/>
      <c r="E234" s="29"/>
      <c r="F234" s="20"/>
      <c r="G234" s="19"/>
      <c r="H234" s="19"/>
      <c r="L234" s="19"/>
      <c r="M234" s="19"/>
    </row>
    <row r="235" spans="1:14" hidden="1" outlineLevel="1" x14ac:dyDescent="0.25">
      <c r="A235" s="20" t="s">
        <v>312</v>
      </c>
      <c r="B235" s="27" t="s">
        <v>313</v>
      </c>
      <c r="C235" s="29"/>
      <c r="D235" s="29"/>
      <c r="E235" s="29"/>
      <c r="F235" s="20"/>
      <c r="G235" s="19"/>
      <c r="H235" s="19"/>
      <c r="L235" s="19"/>
      <c r="M235" s="19"/>
    </row>
    <row r="236" spans="1:14" hidden="1" outlineLevel="1" x14ac:dyDescent="0.25">
      <c r="A236" s="20" t="s">
        <v>314</v>
      </c>
      <c r="B236" s="27" t="s">
        <v>315</v>
      </c>
      <c r="C236" s="29"/>
      <c r="D236" s="29"/>
      <c r="E236" s="29"/>
      <c r="F236" s="20"/>
      <c r="G236" s="19"/>
      <c r="H236" s="19"/>
      <c r="L236" s="19"/>
      <c r="M236" s="19"/>
    </row>
    <row r="237" spans="1:14" hidden="1" outlineLevel="1" x14ac:dyDescent="0.25">
      <c r="A237" s="20" t="s">
        <v>316</v>
      </c>
      <c r="C237" s="29"/>
      <c r="D237" s="29"/>
      <c r="E237" s="29"/>
      <c r="F237" s="20"/>
      <c r="G237" s="19"/>
      <c r="H237" s="19"/>
      <c r="L237" s="19"/>
      <c r="M237" s="19"/>
    </row>
    <row r="238" spans="1:14" hidden="1" outlineLevel="1" x14ac:dyDescent="0.25">
      <c r="A238" s="20" t="s">
        <v>317</v>
      </c>
      <c r="C238" s="29"/>
      <c r="D238" s="29"/>
      <c r="E238" s="29"/>
      <c r="F238" s="20"/>
      <c r="G238" s="19"/>
      <c r="H238" s="19"/>
      <c r="L238" s="19"/>
      <c r="M238" s="19"/>
    </row>
    <row r="239" spans="1:14" collapsed="1" x14ac:dyDescent="0.25">
      <c r="A239" s="72"/>
      <c r="B239" s="72" t="s">
        <v>950</v>
      </c>
      <c r="C239" s="72"/>
      <c r="D239" s="72"/>
      <c r="E239" s="74"/>
      <c r="F239" s="75"/>
      <c r="G239" s="75"/>
      <c r="H239" s="19"/>
      <c r="K239"/>
      <c r="L239"/>
      <c r="M239"/>
      <c r="N239"/>
    </row>
    <row r="240" spans="1:14" x14ac:dyDescent="0.25">
      <c r="A240" s="20" t="s">
        <v>951</v>
      </c>
      <c r="B240" s="20" t="s">
        <v>996</v>
      </c>
      <c r="C240" s="20" t="s">
        <v>25</v>
      </c>
      <c r="D240"/>
      <c r="E240"/>
      <c r="F240"/>
      <c r="G240"/>
      <c r="H240" s="19"/>
      <c r="K240"/>
      <c r="L240"/>
      <c r="M240"/>
      <c r="N240"/>
    </row>
    <row r="241" spans="1:14" ht="30" x14ac:dyDescent="0.25">
      <c r="A241" s="20" t="s">
        <v>952</v>
      </c>
      <c r="B241" s="20" t="s">
        <v>997</v>
      </c>
      <c r="C241" s="20" t="s">
        <v>25</v>
      </c>
      <c r="D241"/>
      <c r="E241"/>
      <c r="F241"/>
      <c r="G241"/>
      <c r="H241" s="19"/>
      <c r="K241"/>
      <c r="L241"/>
      <c r="M241"/>
      <c r="N241"/>
    </row>
    <row r="242" spans="1:14" x14ac:dyDescent="0.25">
      <c r="A242" s="20" t="s">
        <v>953</v>
      </c>
      <c r="B242" s="20" t="s">
        <v>998</v>
      </c>
      <c r="C242" s="20" t="s">
        <v>1000</v>
      </c>
      <c r="D242"/>
      <c r="E242"/>
      <c r="F242"/>
      <c r="G242"/>
      <c r="H242" s="19"/>
      <c r="K242"/>
      <c r="L242"/>
      <c r="M242"/>
      <c r="N242"/>
    </row>
    <row r="243" spans="1:14" ht="30" x14ac:dyDescent="0.25">
      <c r="A243" s="20" t="s">
        <v>954</v>
      </c>
      <c r="B243" s="20" t="s">
        <v>999</v>
      </c>
      <c r="C243" s="20" t="s">
        <v>1001</v>
      </c>
      <c r="D243"/>
      <c r="E243"/>
      <c r="F243"/>
      <c r="G243"/>
      <c r="H243" s="19"/>
      <c r="K243"/>
      <c r="L243"/>
      <c r="M243"/>
      <c r="N243"/>
    </row>
    <row r="244" spans="1:14" hidden="1" outlineLevel="1" x14ac:dyDescent="0.25">
      <c r="A244" s="20" t="s">
        <v>955</v>
      </c>
      <c r="D244"/>
      <c r="E244"/>
      <c r="F244"/>
      <c r="G244"/>
      <c r="H244" s="19"/>
      <c r="K244"/>
      <c r="L244"/>
      <c r="M244"/>
      <c r="N244"/>
    </row>
    <row r="245" spans="1:14" hidden="1" outlineLevel="1" x14ac:dyDescent="0.25">
      <c r="A245" s="20" t="s">
        <v>956</v>
      </c>
      <c r="D245"/>
      <c r="E245"/>
      <c r="F245"/>
      <c r="G245"/>
      <c r="H245" s="19"/>
      <c r="K245"/>
      <c r="L245"/>
      <c r="M245"/>
      <c r="N245"/>
    </row>
    <row r="246" spans="1:14" hidden="1" outlineLevel="1" x14ac:dyDescent="0.25">
      <c r="A246" s="20" t="s">
        <v>957</v>
      </c>
      <c r="D246"/>
      <c r="E246"/>
      <c r="F246"/>
      <c r="G246"/>
      <c r="H246" s="19"/>
      <c r="K246"/>
      <c r="L246"/>
      <c r="M246"/>
      <c r="N246"/>
    </row>
    <row r="247" spans="1:14" hidden="1" outlineLevel="1" x14ac:dyDescent="0.25">
      <c r="A247" s="20" t="s">
        <v>958</v>
      </c>
      <c r="D247"/>
      <c r="E247"/>
      <c r="F247"/>
      <c r="G247"/>
      <c r="H247" s="19"/>
      <c r="K247"/>
      <c r="L247"/>
      <c r="M247"/>
      <c r="N247"/>
    </row>
    <row r="248" spans="1:14" hidden="1" outlineLevel="1" x14ac:dyDescent="0.25">
      <c r="A248" s="20" t="s">
        <v>959</v>
      </c>
      <c r="D248"/>
      <c r="E248"/>
      <c r="F248"/>
      <c r="G248"/>
      <c r="H248" s="19"/>
      <c r="K248"/>
      <c r="L248"/>
      <c r="M248"/>
      <c r="N248"/>
    </row>
    <row r="249" spans="1:14" hidden="1" outlineLevel="1" x14ac:dyDescent="0.25">
      <c r="A249" s="20" t="s">
        <v>960</v>
      </c>
      <c r="D249"/>
      <c r="E249"/>
      <c r="F249"/>
      <c r="G249"/>
      <c r="H249" s="19"/>
      <c r="K249"/>
      <c r="L249"/>
      <c r="M249"/>
      <c r="N249"/>
    </row>
    <row r="250" spans="1:14" hidden="1" outlineLevel="1" x14ac:dyDescent="0.25">
      <c r="A250" s="20" t="s">
        <v>961</v>
      </c>
      <c r="D250"/>
      <c r="E250"/>
      <c r="F250"/>
      <c r="G250"/>
      <c r="H250" s="19"/>
      <c r="K250"/>
      <c r="L250"/>
      <c r="M250"/>
      <c r="N250"/>
    </row>
    <row r="251" spans="1:14" hidden="1" outlineLevel="1" x14ac:dyDescent="0.25">
      <c r="A251" s="20" t="s">
        <v>962</v>
      </c>
      <c r="D251"/>
      <c r="E251"/>
      <c r="F251"/>
      <c r="G251"/>
      <c r="H251" s="19"/>
      <c r="K251"/>
      <c r="L251"/>
      <c r="M251"/>
      <c r="N251"/>
    </row>
    <row r="252" spans="1:14" hidden="1" outlineLevel="1" x14ac:dyDescent="0.25">
      <c r="A252" s="20" t="s">
        <v>963</v>
      </c>
      <c r="D252"/>
      <c r="E252"/>
      <c r="F252"/>
      <c r="G252"/>
      <c r="H252" s="19"/>
      <c r="K252"/>
      <c r="L252"/>
      <c r="M252"/>
      <c r="N252"/>
    </row>
    <row r="253" spans="1:14" hidden="1" outlineLevel="1" x14ac:dyDescent="0.25">
      <c r="A253" s="20" t="s">
        <v>964</v>
      </c>
      <c r="D253"/>
      <c r="E253"/>
      <c r="F253"/>
      <c r="G253"/>
      <c r="H253" s="19"/>
      <c r="K253"/>
      <c r="L253"/>
      <c r="M253"/>
      <c r="N253"/>
    </row>
    <row r="254" spans="1:14" hidden="1" outlineLevel="1" x14ac:dyDescent="0.25">
      <c r="A254" s="20" t="s">
        <v>965</v>
      </c>
      <c r="D254"/>
      <c r="E254"/>
      <c r="F254"/>
      <c r="G254"/>
      <c r="H254" s="19"/>
      <c r="K254"/>
      <c r="L254"/>
      <c r="M254"/>
      <c r="N254"/>
    </row>
    <row r="255" spans="1:14" hidden="1" outlineLevel="1" x14ac:dyDescent="0.25">
      <c r="A255" s="20" t="s">
        <v>966</v>
      </c>
      <c r="D255"/>
      <c r="E255"/>
      <c r="F255"/>
      <c r="G255"/>
      <c r="H255" s="19"/>
      <c r="K255"/>
      <c r="L255"/>
      <c r="M255"/>
      <c r="N255"/>
    </row>
    <row r="256" spans="1:14" hidden="1" outlineLevel="1" x14ac:dyDescent="0.25">
      <c r="A256" s="20" t="s">
        <v>967</v>
      </c>
      <c r="D256"/>
      <c r="E256"/>
      <c r="F256"/>
      <c r="G256"/>
      <c r="H256" s="19"/>
      <c r="K256"/>
      <c r="L256"/>
      <c r="M256"/>
      <c r="N256"/>
    </row>
    <row r="257" spans="1:14" hidden="1" outlineLevel="1" x14ac:dyDescent="0.25">
      <c r="A257" s="20" t="s">
        <v>968</v>
      </c>
      <c r="D257"/>
      <c r="E257"/>
      <c r="F257"/>
      <c r="G257"/>
      <c r="H257" s="19"/>
      <c r="K257"/>
      <c r="L257"/>
      <c r="M257"/>
      <c r="N257"/>
    </row>
    <row r="258" spans="1:14" hidden="1" outlineLevel="1" x14ac:dyDescent="0.25">
      <c r="A258" s="20" t="s">
        <v>969</v>
      </c>
      <c r="D258"/>
      <c r="E258"/>
      <c r="F258"/>
      <c r="G258"/>
      <c r="H258" s="19"/>
      <c r="K258"/>
      <c r="L258"/>
      <c r="M258"/>
      <c r="N258"/>
    </row>
    <row r="259" spans="1:14" hidden="1" outlineLevel="1" x14ac:dyDescent="0.25">
      <c r="A259" s="20" t="s">
        <v>970</v>
      </c>
      <c r="D259"/>
      <c r="E259"/>
      <c r="F259"/>
      <c r="G259"/>
      <c r="H259" s="19"/>
      <c r="K259"/>
      <c r="L259"/>
      <c r="M259"/>
      <c r="N259"/>
    </row>
    <row r="260" spans="1:14" hidden="1" outlineLevel="1" x14ac:dyDescent="0.25">
      <c r="A260" s="20" t="s">
        <v>971</v>
      </c>
      <c r="D260"/>
      <c r="E260"/>
      <c r="F260"/>
      <c r="G260"/>
      <c r="H260" s="19"/>
      <c r="K260"/>
      <c r="L260"/>
      <c r="M260"/>
      <c r="N260"/>
    </row>
    <row r="261" spans="1:14" hidden="1" outlineLevel="1" x14ac:dyDescent="0.25">
      <c r="A261" s="20" t="s">
        <v>972</v>
      </c>
      <c r="D261"/>
      <c r="E261"/>
      <c r="F261"/>
      <c r="G261"/>
      <c r="H261" s="19"/>
      <c r="K261"/>
      <c r="L261"/>
      <c r="M261"/>
      <c r="N261"/>
    </row>
    <row r="262" spans="1:14" hidden="1" outlineLevel="1" x14ac:dyDescent="0.25">
      <c r="A262" s="20" t="s">
        <v>973</v>
      </c>
      <c r="D262"/>
      <c r="E262"/>
      <c r="F262"/>
      <c r="G262"/>
      <c r="H262" s="19"/>
      <c r="K262"/>
      <c r="L262"/>
      <c r="M262"/>
      <c r="N262"/>
    </row>
    <row r="263" spans="1:14" hidden="1" outlineLevel="1" x14ac:dyDescent="0.25">
      <c r="A263" s="20" t="s">
        <v>974</v>
      </c>
      <c r="D263"/>
      <c r="E263"/>
      <c r="F263"/>
      <c r="G263"/>
      <c r="H263" s="19"/>
      <c r="K263"/>
      <c r="L263"/>
      <c r="M263"/>
      <c r="N263"/>
    </row>
    <row r="264" spans="1:14" hidden="1" outlineLevel="1" x14ac:dyDescent="0.25">
      <c r="A264" s="20" t="s">
        <v>975</v>
      </c>
      <c r="D264"/>
      <c r="E264"/>
      <c r="F264"/>
      <c r="G264"/>
      <c r="H264" s="19"/>
      <c r="K264"/>
      <c r="L264"/>
      <c r="M264"/>
      <c r="N264"/>
    </row>
    <row r="265" spans="1:14" hidden="1" outlineLevel="1" x14ac:dyDescent="0.25">
      <c r="A265" s="20" t="s">
        <v>976</v>
      </c>
      <c r="D265"/>
      <c r="E265"/>
      <c r="F265"/>
      <c r="G265"/>
      <c r="H265" s="19"/>
      <c r="K265"/>
      <c r="L265"/>
      <c r="M265"/>
      <c r="N265"/>
    </row>
    <row r="266" spans="1:14" hidden="1" outlineLevel="1" x14ac:dyDescent="0.25">
      <c r="A266" s="20" t="s">
        <v>977</v>
      </c>
      <c r="D266"/>
      <c r="E266"/>
      <c r="F266"/>
      <c r="G266"/>
      <c r="H266" s="19"/>
      <c r="K266"/>
      <c r="L266"/>
      <c r="M266"/>
      <c r="N266"/>
    </row>
    <row r="267" spans="1:14" hidden="1" outlineLevel="1" x14ac:dyDescent="0.25">
      <c r="A267" s="20" t="s">
        <v>978</v>
      </c>
      <c r="D267"/>
      <c r="E267"/>
      <c r="F267"/>
      <c r="G267"/>
      <c r="H267" s="19"/>
      <c r="K267"/>
      <c r="L267"/>
      <c r="M267"/>
      <c r="N267"/>
    </row>
    <row r="268" spans="1:14" hidden="1" outlineLevel="1" x14ac:dyDescent="0.25">
      <c r="A268" s="20" t="s">
        <v>979</v>
      </c>
      <c r="D268"/>
      <c r="E268"/>
      <c r="F268"/>
      <c r="G268"/>
      <c r="H268" s="19"/>
      <c r="K268"/>
      <c r="L268"/>
      <c r="M268"/>
      <c r="N268"/>
    </row>
    <row r="269" spans="1:14" hidden="1" outlineLevel="1" x14ac:dyDescent="0.25">
      <c r="A269" s="20" t="s">
        <v>980</v>
      </c>
      <c r="D269"/>
      <c r="E269"/>
      <c r="F269"/>
      <c r="G269"/>
      <c r="H269" s="19"/>
      <c r="K269"/>
      <c r="L269"/>
      <c r="M269"/>
      <c r="N269"/>
    </row>
    <row r="270" spans="1:14" hidden="1" outlineLevel="1" x14ac:dyDescent="0.25">
      <c r="A270" s="20" t="s">
        <v>981</v>
      </c>
      <c r="D270"/>
      <c r="E270"/>
      <c r="F270"/>
      <c r="G270"/>
      <c r="H270" s="19"/>
      <c r="K270"/>
      <c r="L270"/>
      <c r="M270"/>
      <c r="N270"/>
    </row>
    <row r="271" spans="1:14" hidden="1" outlineLevel="1" x14ac:dyDescent="0.25">
      <c r="A271" s="20" t="s">
        <v>982</v>
      </c>
      <c r="D271"/>
      <c r="E271"/>
      <c r="F271"/>
      <c r="G271"/>
      <c r="H271" s="19"/>
      <c r="K271"/>
      <c r="L271"/>
      <c r="M271"/>
      <c r="N271"/>
    </row>
    <row r="272" spans="1:14" hidden="1" outlineLevel="1" x14ac:dyDescent="0.25">
      <c r="A272" s="20" t="s">
        <v>983</v>
      </c>
      <c r="D272"/>
      <c r="E272"/>
      <c r="F272"/>
      <c r="G272"/>
      <c r="H272" s="19"/>
      <c r="K272"/>
      <c r="L272"/>
      <c r="M272"/>
      <c r="N272"/>
    </row>
    <row r="273" spans="1:14" hidden="1" outlineLevel="1" x14ac:dyDescent="0.25">
      <c r="A273" s="20" t="s">
        <v>984</v>
      </c>
      <c r="D273"/>
      <c r="E273"/>
      <c r="F273"/>
      <c r="G273"/>
      <c r="H273" s="19"/>
      <c r="K273"/>
      <c r="L273"/>
      <c r="M273"/>
      <c r="N273"/>
    </row>
    <row r="274" spans="1:14" hidden="1" outlineLevel="1" x14ac:dyDescent="0.25">
      <c r="A274" s="20" t="s">
        <v>985</v>
      </c>
      <c r="D274"/>
      <c r="E274"/>
      <c r="F274"/>
      <c r="G274"/>
      <c r="H274" s="19"/>
      <c r="K274"/>
      <c r="L274"/>
      <c r="M274"/>
      <c r="N274"/>
    </row>
    <row r="275" spans="1:14" hidden="1" outlineLevel="1" x14ac:dyDescent="0.25">
      <c r="A275" s="20" t="s">
        <v>986</v>
      </c>
      <c r="D275"/>
      <c r="E275"/>
      <c r="F275"/>
      <c r="G275"/>
      <c r="H275" s="19"/>
      <c r="K275"/>
      <c r="L275"/>
      <c r="M275"/>
      <c r="N275"/>
    </row>
    <row r="276" spans="1:14" hidden="1" outlineLevel="1" x14ac:dyDescent="0.25">
      <c r="A276" s="20" t="s">
        <v>987</v>
      </c>
      <c r="D276"/>
      <c r="E276"/>
      <c r="F276"/>
      <c r="G276"/>
      <c r="H276" s="19"/>
      <c r="K276"/>
      <c r="L276"/>
      <c r="M276"/>
      <c r="N276"/>
    </row>
    <row r="277" spans="1:14" hidden="1" outlineLevel="1" x14ac:dyDescent="0.25">
      <c r="A277" s="20" t="s">
        <v>988</v>
      </c>
      <c r="D277"/>
      <c r="E277"/>
      <c r="F277"/>
      <c r="G277"/>
      <c r="H277" s="19"/>
      <c r="K277"/>
      <c r="L277"/>
      <c r="M277"/>
      <c r="N277"/>
    </row>
    <row r="278" spans="1:14" hidden="1" outlineLevel="1" x14ac:dyDescent="0.25">
      <c r="A278" s="20" t="s">
        <v>989</v>
      </c>
      <c r="D278"/>
      <c r="E278"/>
      <c r="F278"/>
      <c r="G278"/>
      <c r="H278" s="19"/>
      <c r="K278"/>
      <c r="L278"/>
      <c r="M278"/>
      <c r="N278"/>
    </row>
    <row r="279" spans="1:14" hidden="1" outlineLevel="1" x14ac:dyDescent="0.25">
      <c r="A279" s="20" t="s">
        <v>990</v>
      </c>
      <c r="D279"/>
      <c r="E279"/>
      <c r="F279"/>
      <c r="G279"/>
      <c r="H279" s="19"/>
      <c r="K279"/>
      <c r="L279"/>
      <c r="M279"/>
      <c r="N279"/>
    </row>
    <row r="280" spans="1:14" hidden="1" outlineLevel="1" x14ac:dyDescent="0.25">
      <c r="A280" s="20" t="s">
        <v>991</v>
      </c>
      <c r="D280"/>
      <c r="E280"/>
      <c r="F280"/>
      <c r="G280"/>
      <c r="H280" s="19"/>
      <c r="K280"/>
      <c r="L280"/>
      <c r="M280"/>
      <c r="N280"/>
    </row>
    <row r="281" spans="1:14" hidden="1" outlineLevel="1" x14ac:dyDescent="0.25">
      <c r="A281" s="20" t="s">
        <v>992</v>
      </c>
      <c r="D281"/>
      <c r="E281"/>
      <c r="F281"/>
      <c r="G281"/>
      <c r="H281" s="19"/>
      <c r="K281"/>
      <c r="L281"/>
      <c r="M281"/>
      <c r="N281"/>
    </row>
    <row r="282" spans="1:14" hidden="1" outlineLevel="1" x14ac:dyDescent="0.25">
      <c r="A282" s="20" t="s">
        <v>993</v>
      </c>
      <c r="D282"/>
      <c r="E282"/>
      <c r="F282"/>
      <c r="G282"/>
      <c r="H282" s="19"/>
      <c r="K282"/>
      <c r="L282"/>
      <c r="M282"/>
      <c r="N282"/>
    </row>
    <row r="283" spans="1:14" hidden="1" outlineLevel="1" x14ac:dyDescent="0.25">
      <c r="A283" s="20" t="s">
        <v>994</v>
      </c>
      <c r="D283"/>
      <c r="E283"/>
      <c r="F283"/>
      <c r="G283"/>
      <c r="H283" s="19"/>
      <c r="K283"/>
      <c r="L283"/>
      <c r="M283"/>
      <c r="N283"/>
    </row>
    <row r="284" spans="1:14" hidden="1" outlineLevel="1" x14ac:dyDescent="0.25">
      <c r="A284" s="20" t="s">
        <v>995</v>
      </c>
      <c r="D284"/>
      <c r="E284"/>
      <c r="F284"/>
      <c r="G284"/>
      <c r="H284" s="19"/>
      <c r="K284"/>
      <c r="L284"/>
      <c r="M284"/>
      <c r="N284"/>
    </row>
    <row r="285" spans="1:14" ht="18.75" collapsed="1" x14ac:dyDescent="0.25">
      <c r="A285" s="68"/>
      <c r="B285" s="68" t="s">
        <v>900</v>
      </c>
      <c r="C285" s="69" t="s">
        <v>1</v>
      </c>
      <c r="D285" s="69" t="s">
        <v>1</v>
      </c>
      <c r="E285" s="69"/>
      <c r="F285" s="95" t="s">
        <v>1</v>
      </c>
      <c r="G285" s="102"/>
      <c r="H285" s="19"/>
      <c r="L285" s="19"/>
      <c r="M285" s="19"/>
    </row>
    <row r="286" spans="1:14" ht="18.75" x14ac:dyDescent="0.25">
      <c r="A286" s="135" t="s">
        <v>905</v>
      </c>
      <c r="B286" s="136"/>
      <c r="C286" s="136"/>
      <c r="D286" s="136"/>
      <c r="E286" s="136"/>
      <c r="F286" s="162"/>
      <c r="G286" s="136"/>
      <c r="H286" s="19"/>
      <c r="I286" s="23"/>
      <c r="J286" s="23"/>
      <c r="K286" s="23"/>
      <c r="L286" s="23"/>
      <c r="M286" s="24"/>
    </row>
    <row r="287" spans="1:14" ht="18.75" x14ac:dyDescent="0.25">
      <c r="A287" s="135" t="s">
        <v>906</v>
      </c>
      <c r="B287" s="136"/>
      <c r="C287" s="136"/>
      <c r="D287" s="136"/>
      <c r="E287" s="136"/>
      <c r="F287" s="162"/>
      <c r="G287" s="136"/>
      <c r="H287" s="19"/>
      <c r="I287" s="23"/>
      <c r="J287" s="23"/>
      <c r="K287" s="23"/>
      <c r="L287" s="23"/>
      <c r="M287" s="24"/>
    </row>
    <row r="288" spans="1:14" x14ac:dyDescent="0.25">
      <c r="A288" s="20" t="s">
        <v>318</v>
      </c>
      <c r="B288" s="129" t="s">
        <v>1002</v>
      </c>
      <c r="C288" s="46">
        <v>38</v>
      </c>
      <c r="D288" s="46"/>
      <c r="E288" s="42"/>
      <c r="F288" s="42"/>
      <c r="G288" s="42"/>
      <c r="H288" s="19"/>
      <c r="I288" s="27"/>
      <c r="J288" s="46"/>
      <c r="L288" s="42"/>
      <c r="M288" s="42"/>
      <c r="N288" s="42"/>
    </row>
    <row r="289" spans="1:14" x14ac:dyDescent="0.25">
      <c r="A289" s="20" t="s">
        <v>319</v>
      </c>
      <c r="B289" s="129" t="s">
        <v>1003</v>
      </c>
      <c r="C289" s="46">
        <v>39</v>
      </c>
      <c r="F289" s="20"/>
      <c r="G289" s="19"/>
      <c r="H289" s="19"/>
      <c r="I289" s="27"/>
      <c r="J289" s="46"/>
      <c r="L289" s="42"/>
      <c r="M289" s="42"/>
    </row>
    <row r="290" spans="1:14" x14ac:dyDescent="0.25">
      <c r="A290" s="20" t="s">
        <v>320</v>
      </c>
      <c r="B290" s="129" t="s">
        <v>1004</v>
      </c>
      <c r="C290" s="46" t="s">
        <v>1005</v>
      </c>
      <c r="D290" s="46"/>
      <c r="E290" s="47"/>
      <c r="F290" s="42"/>
      <c r="G290" s="47"/>
      <c r="H290" s="19"/>
      <c r="I290" s="27"/>
      <c r="J290" s="46"/>
      <c r="L290" s="42"/>
      <c r="M290" s="42"/>
    </row>
    <row r="291" spans="1:14" x14ac:dyDescent="0.25">
      <c r="A291" s="20" t="s">
        <v>321</v>
      </c>
      <c r="B291" s="150" t="s">
        <v>1006</v>
      </c>
      <c r="C291" s="25" t="s">
        <v>1007</v>
      </c>
      <c r="D291" s="25" t="s">
        <v>1008</v>
      </c>
      <c r="F291" s="20"/>
      <c r="G291" s="19"/>
      <c r="H291" s="19"/>
      <c r="I291" s="27"/>
      <c r="J291" s="46"/>
      <c r="K291" s="46"/>
      <c r="L291" s="47"/>
      <c r="M291" s="42"/>
      <c r="N291" s="47"/>
    </row>
    <row r="292" spans="1:14" x14ac:dyDescent="0.25">
      <c r="A292" s="20" t="s">
        <v>322</v>
      </c>
      <c r="B292" s="150" t="s">
        <v>1009</v>
      </c>
      <c r="C292" s="163">
        <v>52</v>
      </c>
      <c r="D292" s="46"/>
      <c r="E292" s="47"/>
      <c r="F292" s="46"/>
      <c r="G292" s="47"/>
      <c r="H292" s="19"/>
      <c r="I292" s="27"/>
      <c r="J292" s="46"/>
    </row>
    <row r="293" spans="1:14" ht="15" customHeight="1" x14ac:dyDescent="0.25">
      <c r="A293" s="20" t="s">
        <v>323</v>
      </c>
      <c r="B293" s="150" t="s">
        <v>1010</v>
      </c>
      <c r="C293" s="25" t="s">
        <v>1011</v>
      </c>
      <c r="D293" s="25" t="s">
        <v>1012</v>
      </c>
      <c r="F293" s="25" t="s">
        <v>1013</v>
      </c>
      <c r="G293" s="46" t="s">
        <v>1014</v>
      </c>
      <c r="H293" s="19"/>
      <c r="I293" s="27"/>
      <c r="J293"/>
      <c r="K293" s="46"/>
      <c r="L293" s="47"/>
      <c r="N293" s="47"/>
    </row>
    <row r="294" spans="1:14" x14ac:dyDescent="0.25">
      <c r="A294" s="20" t="s">
        <v>324</v>
      </c>
      <c r="B294" s="150" t="s">
        <v>1015</v>
      </c>
      <c r="C294" s="134" t="s">
        <v>1016</v>
      </c>
      <c r="F294" s="20"/>
      <c r="G294" s="19"/>
      <c r="H294" s="19"/>
      <c r="I294" s="27"/>
      <c r="J294"/>
      <c r="K294" s="46"/>
      <c r="L294" s="47"/>
      <c r="N294" s="47"/>
    </row>
    <row r="295" spans="1:14" x14ac:dyDescent="0.25">
      <c r="A295" s="20" t="s">
        <v>325</v>
      </c>
      <c r="B295" s="129" t="s">
        <v>1017</v>
      </c>
      <c r="C295" s="46"/>
      <c r="E295" s="47"/>
      <c r="F295" s="20"/>
      <c r="G295" s="19"/>
      <c r="H295" s="19"/>
      <c r="I295" s="27"/>
      <c r="J295"/>
      <c r="K295" s="46"/>
      <c r="L295" s="47"/>
      <c r="N295" s="47"/>
    </row>
    <row r="296" spans="1:14" x14ac:dyDescent="0.25">
      <c r="A296" s="20" t="s">
        <v>326</v>
      </c>
      <c r="B296" s="129" t="s">
        <v>1018</v>
      </c>
      <c r="C296" s="25" t="s">
        <v>1019</v>
      </c>
      <c r="D296" s="25" t="s">
        <v>1020</v>
      </c>
      <c r="F296" s="20"/>
      <c r="G296" s="19"/>
      <c r="H296" s="19"/>
      <c r="I296" s="27"/>
      <c r="M296" s="47"/>
    </row>
    <row r="297" spans="1:14" x14ac:dyDescent="0.25">
      <c r="A297" s="20" t="s">
        <v>327</v>
      </c>
      <c r="B297" s="129" t="s">
        <v>1021</v>
      </c>
      <c r="C297" s="46">
        <v>111</v>
      </c>
      <c r="F297" s="47"/>
      <c r="G297" s="19"/>
      <c r="H297" s="19"/>
      <c r="I297" s="27"/>
      <c r="J297" s="46"/>
      <c r="M297" s="47"/>
    </row>
    <row r="298" spans="1:14" x14ac:dyDescent="0.25">
      <c r="A298" s="20" t="s">
        <v>328</v>
      </c>
      <c r="B298" s="129" t="s">
        <v>1022</v>
      </c>
      <c r="C298" s="46">
        <v>163</v>
      </c>
      <c r="F298" s="20"/>
      <c r="G298" s="19"/>
      <c r="H298" s="19"/>
      <c r="I298" s="27"/>
      <c r="J298" s="46"/>
      <c r="L298" s="47"/>
      <c r="M298" s="47"/>
    </row>
    <row r="299" spans="1:14" x14ac:dyDescent="0.25">
      <c r="A299" s="20" t="s">
        <v>329</v>
      </c>
      <c r="B299" s="129" t="s">
        <v>1023</v>
      </c>
      <c r="C299" s="46">
        <v>137</v>
      </c>
      <c r="E299" s="47"/>
      <c r="F299" s="47"/>
      <c r="G299" s="19"/>
      <c r="H299" s="19"/>
      <c r="I299" s="27"/>
      <c r="J299" s="46"/>
      <c r="L299" s="47"/>
      <c r="M299" s="47"/>
    </row>
    <row r="300" spans="1:14" x14ac:dyDescent="0.25">
      <c r="A300" s="20" t="s">
        <v>330</v>
      </c>
      <c r="B300" s="129" t="s">
        <v>1024</v>
      </c>
      <c r="C300" s="20" t="s">
        <v>1025</v>
      </c>
      <c r="E300" s="47"/>
      <c r="F300" s="47"/>
      <c r="G300" s="19"/>
      <c r="H300" s="19"/>
      <c r="I300" s="27"/>
      <c r="J300" s="46"/>
      <c r="L300" s="47"/>
      <c r="M300" s="47"/>
    </row>
    <row r="301" spans="1:14" x14ac:dyDescent="0.25">
      <c r="A301" s="20" t="s">
        <v>888</v>
      </c>
      <c r="B301" s="129" t="s">
        <v>1026</v>
      </c>
      <c r="C301" s="25" t="s">
        <v>1027</v>
      </c>
      <c r="D301" s="25" t="s">
        <v>1028</v>
      </c>
      <c r="F301" s="25" t="s">
        <v>899</v>
      </c>
      <c r="G301" s="19"/>
      <c r="H301" s="19"/>
      <c r="I301" s="27"/>
      <c r="K301" s="46"/>
      <c r="L301" s="47"/>
    </row>
    <row r="302" spans="1:14" x14ac:dyDescent="0.25">
      <c r="A302" s="20" t="s">
        <v>889</v>
      </c>
      <c r="B302" s="129" t="s">
        <v>1029</v>
      </c>
      <c r="C302" s="134" t="s">
        <v>1030</v>
      </c>
      <c r="E302" s="47"/>
      <c r="F302" s="20"/>
      <c r="G302" s="19"/>
      <c r="H302" s="19"/>
      <c r="I302" s="27"/>
      <c r="K302" s="46"/>
      <c r="L302" s="47"/>
    </row>
    <row r="303" spans="1:14" x14ac:dyDescent="0.25">
      <c r="A303" s="20" t="s">
        <v>890</v>
      </c>
      <c r="B303" s="150" t="s">
        <v>1031</v>
      </c>
      <c r="C303" s="46">
        <v>65</v>
      </c>
      <c r="F303" s="20"/>
      <c r="G303" s="19"/>
      <c r="H303" s="19"/>
      <c r="I303" s="27"/>
      <c r="J303" s="46"/>
      <c r="K303" s="46"/>
      <c r="L303" s="47"/>
    </row>
    <row r="304" spans="1:14" x14ac:dyDescent="0.25">
      <c r="A304" s="20" t="s">
        <v>891</v>
      </c>
      <c r="B304" s="150" t="s">
        <v>1032</v>
      </c>
      <c r="C304" s="46">
        <v>88</v>
      </c>
      <c r="F304" s="20"/>
      <c r="G304" s="19"/>
      <c r="H304" s="19"/>
      <c r="I304" s="27"/>
      <c r="J304" s="46"/>
      <c r="K304" s="46"/>
      <c r="L304" s="47"/>
    </row>
    <row r="305" spans="1:13" x14ac:dyDescent="0.25">
      <c r="A305" s="20" t="s">
        <v>892</v>
      </c>
      <c r="B305" s="150" t="s">
        <v>1033</v>
      </c>
      <c r="C305" s="46" t="s">
        <v>1034</v>
      </c>
      <c r="D305" s="46"/>
      <c r="E305" s="47"/>
      <c r="F305" s="20"/>
      <c r="G305" s="19"/>
      <c r="H305" s="19"/>
      <c r="I305" s="27"/>
      <c r="J305" s="46"/>
      <c r="K305" s="46"/>
      <c r="L305" s="47"/>
    </row>
    <row r="306" spans="1:13" x14ac:dyDescent="0.25">
      <c r="A306" s="20" t="s">
        <v>893</v>
      </c>
      <c r="B306" s="129" t="s">
        <v>1035</v>
      </c>
      <c r="C306" s="46">
        <v>44</v>
      </c>
      <c r="D306" s="46"/>
      <c r="E306" s="47"/>
      <c r="F306" s="20"/>
      <c r="G306" s="19"/>
      <c r="H306" s="19"/>
      <c r="I306" s="27"/>
      <c r="J306" s="46"/>
      <c r="K306" s="46"/>
      <c r="L306" s="47"/>
    </row>
    <row r="307" spans="1:13" x14ac:dyDescent="0.25">
      <c r="A307" s="20" t="s">
        <v>894</v>
      </c>
      <c r="B307" s="129" t="s">
        <v>1036</v>
      </c>
      <c r="C307" s="25" t="s">
        <v>1037</v>
      </c>
      <c r="D307" s="25" t="s">
        <v>1038</v>
      </c>
      <c r="E307" s="47"/>
      <c r="F307" s="20"/>
      <c r="G307" s="19"/>
      <c r="H307" s="19"/>
      <c r="I307" s="27"/>
      <c r="J307" s="46"/>
      <c r="K307" s="46"/>
      <c r="L307" s="47"/>
    </row>
    <row r="308" spans="1:13" hidden="1" outlineLevel="1" x14ac:dyDescent="0.25">
      <c r="A308" s="20" t="s">
        <v>331</v>
      </c>
      <c r="B308" s="129"/>
      <c r="C308" s="46"/>
      <c r="D308" s="46"/>
      <c r="E308" s="47"/>
      <c r="F308" s="20"/>
      <c r="G308" s="19"/>
      <c r="H308" s="19"/>
      <c r="I308" s="27"/>
      <c r="J308" s="46"/>
      <c r="K308" s="46"/>
      <c r="L308" s="47"/>
    </row>
    <row r="309" spans="1:13" hidden="1" outlineLevel="1" x14ac:dyDescent="0.25">
      <c r="A309" s="20" t="s">
        <v>332</v>
      </c>
      <c r="B309" s="129"/>
      <c r="C309" s="46"/>
      <c r="D309" s="46"/>
      <c r="E309" s="47"/>
      <c r="F309" s="20"/>
      <c r="G309" s="19"/>
      <c r="H309" s="19"/>
      <c r="I309" s="27"/>
      <c r="J309" s="46"/>
      <c r="K309" s="46"/>
      <c r="L309" s="47"/>
    </row>
    <row r="310" spans="1:13" hidden="1" outlineLevel="1" x14ac:dyDescent="0.25">
      <c r="A310" s="20" t="s">
        <v>333</v>
      </c>
      <c r="B310" s="129"/>
      <c r="C310" s="46"/>
      <c r="D310" s="46"/>
      <c r="F310" s="20"/>
      <c r="G310" s="19"/>
      <c r="H310" s="19"/>
    </row>
    <row r="311" spans="1:13" ht="18.75" collapsed="1" x14ac:dyDescent="0.25">
      <c r="A311" s="68"/>
      <c r="B311" s="68" t="s">
        <v>21</v>
      </c>
      <c r="C311" s="69"/>
      <c r="D311" s="69"/>
      <c r="E311" s="69"/>
      <c r="F311" s="95"/>
      <c r="G311" s="102"/>
      <c r="H311" s="19"/>
      <c r="L311" s="19"/>
      <c r="M311" s="19"/>
    </row>
    <row r="312" spans="1:13" x14ac:dyDescent="0.25">
      <c r="A312" s="20" t="s">
        <v>5</v>
      </c>
      <c r="B312" s="31" t="s">
        <v>1039</v>
      </c>
      <c r="C312" s="20">
        <v>0</v>
      </c>
      <c r="H312" s="19"/>
      <c r="I312" s="31"/>
      <c r="J312" s="46"/>
    </row>
    <row r="313" spans="1:13" hidden="1" outlineLevel="1" x14ac:dyDescent="0.25">
      <c r="A313" s="20" t="s">
        <v>1484</v>
      </c>
      <c r="B313" s="31" t="s">
        <v>1040</v>
      </c>
      <c r="C313" s="20">
        <v>50</v>
      </c>
      <c r="H313" s="19"/>
      <c r="I313" s="31"/>
      <c r="J313" s="46"/>
    </row>
    <row r="314" spans="1:13" hidden="1" outlineLevel="1" x14ac:dyDescent="0.25">
      <c r="A314" s="20" t="s">
        <v>1485</v>
      </c>
      <c r="B314" s="31" t="s">
        <v>1041</v>
      </c>
      <c r="C314" s="111">
        <v>0</v>
      </c>
      <c r="H314" s="19"/>
      <c r="I314" s="31"/>
      <c r="J314" s="46"/>
    </row>
    <row r="315" spans="1:13" hidden="1" outlineLevel="1" x14ac:dyDescent="0.25">
      <c r="A315" s="20" t="s">
        <v>334</v>
      </c>
      <c r="B315" s="31"/>
      <c r="C315" s="46"/>
      <c r="H315" s="19"/>
      <c r="I315" s="31"/>
      <c r="J315" s="46"/>
    </row>
    <row r="316" spans="1:13" hidden="1" outlineLevel="1" x14ac:dyDescent="0.25">
      <c r="A316" s="20" t="s">
        <v>335</v>
      </c>
      <c r="B316" s="31"/>
      <c r="C316" s="46"/>
      <c r="H316" s="19"/>
      <c r="I316" s="31"/>
      <c r="J316" s="46"/>
    </row>
    <row r="317" spans="1:13" hidden="1" outlineLevel="1" x14ac:dyDescent="0.25">
      <c r="A317" s="20" t="s">
        <v>336</v>
      </c>
      <c r="B317" s="31"/>
      <c r="C317" s="46"/>
      <c r="H317" s="19"/>
      <c r="I317" s="31"/>
      <c r="J317" s="46"/>
    </row>
    <row r="318" spans="1:13" hidden="1" outlineLevel="1" x14ac:dyDescent="0.25">
      <c r="A318" s="20" t="s">
        <v>337</v>
      </c>
      <c r="B318" s="31"/>
      <c r="C318" s="46"/>
      <c r="H318" s="19"/>
      <c r="I318" s="31"/>
      <c r="J318" s="46"/>
    </row>
    <row r="319" spans="1:13" ht="18.75" collapsed="1" x14ac:dyDescent="0.25">
      <c r="A319" s="68"/>
      <c r="B319" s="68" t="s">
        <v>22</v>
      </c>
      <c r="C319" s="69"/>
      <c r="D319" s="69"/>
      <c r="E319" s="69"/>
      <c r="F319" s="95"/>
      <c r="G319" s="102"/>
      <c r="H319" s="19"/>
      <c r="L319" s="19"/>
      <c r="M319" s="19"/>
    </row>
    <row r="320" spans="1:13" x14ac:dyDescent="0.25">
      <c r="A320" s="72"/>
      <c r="B320" s="73" t="s">
        <v>338</v>
      </c>
      <c r="C320" s="72"/>
      <c r="D320" s="72"/>
      <c r="E320" s="74"/>
      <c r="F320" s="96"/>
      <c r="G320" s="96"/>
      <c r="H320" s="19"/>
      <c r="L320" s="19"/>
      <c r="M320" s="19"/>
    </row>
    <row r="321" spans="1:8" hidden="1" outlineLevel="1" x14ac:dyDescent="0.25">
      <c r="A321" s="20" t="s">
        <v>339</v>
      </c>
      <c r="B321" s="27" t="s">
        <v>340</v>
      </c>
      <c r="C321" s="27"/>
      <c r="H321" s="19"/>
    </row>
    <row r="322" spans="1:8" hidden="1" outlineLevel="1" x14ac:dyDescent="0.25">
      <c r="A322" s="20" t="s">
        <v>341</v>
      </c>
      <c r="B322" s="27" t="s">
        <v>342</v>
      </c>
      <c r="C322" s="27"/>
      <c r="H322" s="19"/>
    </row>
    <row r="323" spans="1:8" hidden="1" outlineLevel="1" x14ac:dyDescent="0.25">
      <c r="A323" s="20" t="s">
        <v>343</v>
      </c>
      <c r="B323" s="27" t="s">
        <v>344</v>
      </c>
      <c r="C323" s="27"/>
      <c r="H323" s="19"/>
    </row>
    <row r="324" spans="1:8" hidden="1" outlineLevel="1" x14ac:dyDescent="0.25">
      <c r="A324" s="20" t="s">
        <v>345</v>
      </c>
      <c r="B324" s="27" t="s">
        <v>346</v>
      </c>
      <c r="H324" s="19"/>
    </row>
    <row r="325" spans="1:8" hidden="1" outlineLevel="1" x14ac:dyDescent="0.25">
      <c r="A325" s="20" t="s">
        <v>347</v>
      </c>
      <c r="B325" s="27" t="s">
        <v>348</v>
      </c>
      <c r="H325" s="19"/>
    </row>
    <row r="326" spans="1:8" hidden="1" outlineLevel="1" x14ac:dyDescent="0.25">
      <c r="A326" s="20" t="s">
        <v>349</v>
      </c>
      <c r="B326" s="27" t="s">
        <v>350</v>
      </c>
      <c r="H326" s="19"/>
    </row>
    <row r="327" spans="1:8" hidden="1" outlineLevel="1" x14ac:dyDescent="0.25">
      <c r="A327" s="20" t="s">
        <v>351</v>
      </c>
      <c r="B327" s="27" t="s">
        <v>352</v>
      </c>
      <c r="H327" s="19"/>
    </row>
    <row r="328" spans="1:8" hidden="1" outlineLevel="1" x14ac:dyDescent="0.25">
      <c r="A328" s="20" t="s">
        <v>353</v>
      </c>
      <c r="B328" s="27" t="s">
        <v>354</v>
      </c>
      <c r="H328" s="19"/>
    </row>
    <row r="329" spans="1:8" hidden="1" outlineLevel="1" x14ac:dyDescent="0.25">
      <c r="A329" s="20" t="s">
        <v>355</v>
      </c>
      <c r="B329" s="27" t="s">
        <v>356</v>
      </c>
      <c r="H329" s="19"/>
    </row>
    <row r="330" spans="1:8" ht="30" hidden="1" outlineLevel="1" x14ac:dyDescent="0.25">
      <c r="A330" s="20" t="s">
        <v>357</v>
      </c>
      <c r="B330" s="36" t="s">
        <v>1042</v>
      </c>
      <c r="C330" s="20">
        <v>0</v>
      </c>
      <c r="H330" s="19"/>
    </row>
    <row r="331" spans="1:8" ht="30" hidden="1" outlineLevel="1" x14ac:dyDescent="0.25">
      <c r="A331" s="20" t="s">
        <v>359</v>
      </c>
      <c r="B331" s="36" t="s">
        <v>1043</v>
      </c>
      <c r="C331" s="20">
        <v>0</v>
      </c>
      <c r="H331" s="19"/>
    </row>
    <row r="332" spans="1:8" hidden="1" outlineLevel="1" x14ac:dyDescent="0.25">
      <c r="A332" s="20" t="s">
        <v>360</v>
      </c>
      <c r="B332" s="36" t="s">
        <v>358</v>
      </c>
      <c r="H332" s="19"/>
    </row>
    <row r="333" spans="1:8" hidden="1" outlineLevel="1" x14ac:dyDescent="0.25">
      <c r="A333" s="20" t="s">
        <v>361</v>
      </c>
      <c r="B333" s="36" t="s">
        <v>358</v>
      </c>
      <c r="H333" s="19"/>
    </row>
    <row r="334" spans="1:8" hidden="1" outlineLevel="1" x14ac:dyDescent="0.25">
      <c r="A334" s="20" t="s">
        <v>362</v>
      </c>
      <c r="B334" s="36" t="s">
        <v>358</v>
      </c>
      <c r="H334" s="19"/>
    </row>
    <row r="335" spans="1:8" hidden="1" outlineLevel="1" x14ac:dyDescent="0.25">
      <c r="A335" s="20" t="s">
        <v>363</v>
      </c>
      <c r="B335" s="36" t="s">
        <v>358</v>
      </c>
      <c r="H335" s="19"/>
    </row>
    <row r="336" spans="1:8" hidden="1" outlineLevel="1" x14ac:dyDescent="0.25">
      <c r="A336" s="20" t="s">
        <v>364</v>
      </c>
      <c r="B336" s="36" t="s">
        <v>358</v>
      </c>
      <c r="H336" s="19"/>
    </row>
    <row r="337" spans="1:8" hidden="1" outlineLevel="1" x14ac:dyDescent="0.25">
      <c r="A337" s="20" t="s">
        <v>365</v>
      </c>
      <c r="B337" s="36" t="s">
        <v>358</v>
      </c>
      <c r="H337" s="19"/>
    </row>
    <row r="338" spans="1:8" hidden="1" outlineLevel="1" x14ac:dyDescent="0.25">
      <c r="A338" s="20" t="s">
        <v>366</v>
      </c>
      <c r="B338" s="36" t="s">
        <v>358</v>
      </c>
      <c r="H338" s="19"/>
    </row>
    <row r="339" spans="1:8" hidden="1" outlineLevel="1" x14ac:dyDescent="0.25">
      <c r="A339" s="20" t="s">
        <v>367</v>
      </c>
      <c r="B339" s="36" t="s">
        <v>358</v>
      </c>
      <c r="H339" s="19"/>
    </row>
    <row r="340" spans="1:8" hidden="1" outlineLevel="1" x14ac:dyDescent="0.25">
      <c r="A340" s="20" t="s">
        <v>368</v>
      </c>
      <c r="B340" s="36" t="s">
        <v>358</v>
      </c>
      <c r="H340" s="19"/>
    </row>
    <row r="341" spans="1:8" hidden="1" outlineLevel="1" x14ac:dyDescent="0.25">
      <c r="A341" s="20" t="s">
        <v>369</v>
      </c>
      <c r="B341" s="36" t="s">
        <v>358</v>
      </c>
      <c r="H341" s="19"/>
    </row>
    <row r="342" spans="1:8" hidden="1" outlineLevel="1" x14ac:dyDescent="0.25">
      <c r="A342" s="20" t="s">
        <v>370</v>
      </c>
      <c r="B342" s="36" t="s">
        <v>358</v>
      </c>
      <c r="H342" s="19"/>
    </row>
    <row r="343" spans="1:8" hidden="1" outlineLevel="1" x14ac:dyDescent="0.25">
      <c r="A343" s="20" t="s">
        <v>371</v>
      </c>
      <c r="B343" s="36" t="s">
        <v>358</v>
      </c>
      <c r="H343" s="19"/>
    </row>
    <row r="344" spans="1:8" hidden="1" outlineLevel="1" x14ac:dyDescent="0.25">
      <c r="A344" s="20" t="s">
        <v>372</v>
      </c>
      <c r="B344" s="36" t="s">
        <v>358</v>
      </c>
      <c r="H344" s="19"/>
    </row>
    <row r="345" spans="1:8" hidden="1" outlineLevel="1" x14ac:dyDescent="0.25">
      <c r="A345" s="20" t="s">
        <v>373</v>
      </c>
      <c r="B345" s="36" t="s">
        <v>358</v>
      </c>
      <c r="H345" s="19"/>
    </row>
    <row r="346" spans="1:8" hidden="1" outlineLevel="1" x14ac:dyDescent="0.25">
      <c r="A346" s="20" t="s">
        <v>374</v>
      </c>
      <c r="B346" s="36" t="s">
        <v>358</v>
      </c>
      <c r="H346" s="19"/>
    </row>
    <row r="347" spans="1:8" hidden="1" outlineLevel="1" x14ac:dyDescent="0.25">
      <c r="A347" s="20" t="s">
        <v>375</v>
      </c>
      <c r="B347" s="36" t="s">
        <v>358</v>
      </c>
      <c r="H347" s="19"/>
    </row>
    <row r="348" spans="1:8" hidden="1" outlineLevel="1" x14ac:dyDescent="0.25">
      <c r="A348" s="20" t="s">
        <v>376</v>
      </c>
      <c r="B348" s="36" t="s">
        <v>358</v>
      </c>
      <c r="H348" s="19"/>
    </row>
    <row r="349" spans="1:8" hidden="1" outlineLevel="1" x14ac:dyDescent="0.25">
      <c r="A349" s="20" t="s">
        <v>377</v>
      </c>
      <c r="B349" s="36" t="s">
        <v>358</v>
      </c>
      <c r="H349" s="19"/>
    </row>
    <row r="350" spans="1:8" hidden="1" outlineLevel="1" x14ac:dyDescent="0.25">
      <c r="A350" s="20" t="s">
        <v>378</v>
      </c>
      <c r="B350" s="36" t="s">
        <v>358</v>
      </c>
      <c r="H350" s="19"/>
    </row>
    <row r="351" spans="1:8" hidden="1" outlineLevel="1" x14ac:dyDescent="0.25">
      <c r="A351" s="20" t="s">
        <v>379</v>
      </c>
      <c r="B351" s="36" t="s">
        <v>358</v>
      </c>
      <c r="H351" s="19"/>
    </row>
    <row r="352" spans="1:8" hidden="1" outlineLevel="1" x14ac:dyDescent="0.25">
      <c r="A352" s="20" t="s">
        <v>380</v>
      </c>
      <c r="B352" s="36" t="s">
        <v>358</v>
      </c>
      <c r="H352" s="19"/>
    </row>
    <row r="353" spans="1:8" hidden="1" outlineLevel="1" x14ac:dyDescent="0.25">
      <c r="A353" s="20" t="s">
        <v>381</v>
      </c>
      <c r="B353" s="36" t="s">
        <v>358</v>
      </c>
      <c r="H353" s="19"/>
    </row>
    <row r="354" spans="1:8" hidden="1" outlineLevel="1" x14ac:dyDescent="0.25">
      <c r="A354" s="20" t="s">
        <v>382</v>
      </c>
      <c r="B354" s="36" t="s">
        <v>358</v>
      </c>
      <c r="H354" s="19"/>
    </row>
    <row r="355" spans="1:8" hidden="1" outlineLevel="1" x14ac:dyDescent="0.25">
      <c r="A355" s="20" t="s">
        <v>383</v>
      </c>
      <c r="B355" s="36" t="s">
        <v>358</v>
      </c>
      <c r="H355" s="19"/>
    </row>
    <row r="356" spans="1:8" hidden="1" outlineLevel="1" x14ac:dyDescent="0.25">
      <c r="A356" s="20" t="s">
        <v>384</v>
      </c>
      <c r="B356" s="36" t="s">
        <v>358</v>
      </c>
      <c r="H356" s="19"/>
    </row>
    <row r="357" spans="1:8" hidden="1" outlineLevel="1" x14ac:dyDescent="0.25">
      <c r="A357" s="20" t="s">
        <v>385</v>
      </c>
      <c r="B357" s="36" t="s">
        <v>358</v>
      </c>
      <c r="H357" s="19"/>
    </row>
    <row r="358" spans="1:8" hidden="1" outlineLevel="1" x14ac:dyDescent="0.25">
      <c r="A358" s="20" t="s">
        <v>386</v>
      </c>
      <c r="B358" s="36" t="s">
        <v>358</v>
      </c>
      <c r="H358" s="19"/>
    </row>
    <row r="359" spans="1:8" hidden="1" outlineLevel="1" x14ac:dyDescent="0.25">
      <c r="A359" s="20" t="s">
        <v>387</v>
      </c>
      <c r="B359" s="36" t="s">
        <v>358</v>
      </c>
      <c r="H359" s="19"/>
    </row>
    <row r="360" spans="1:8" hidden="1" outlineLevel="1" x14ac:dyDescent="0.25">
      <c r="A360" s="20" t="s">
        <v>388</v>
      </c>
      <c r="B360" s="36" t="s">
        <v>358</v>
      </c>
      <c r="H360" s="19"/>
    </row>
    <row r="361" spans="1:8" hidden="1" outlineLevel="1" x14ac:dyDescent="0.25">
      <c r="A361" s="20" t="s">
        <v>389</v>
      </c>
      <c r="B361" s="36" t="s">
        <v>358</v>
      </c>
      <c r="H361" s="19"/>
    </row>
    <row r="362" spans="1:8" hidden="1" outlineLevel="1" x14ac:dyDescent="0.25">
      <c r="A362" s="20" t="s">
        <v>390</v>
      </c>
      <c r="B362" s="36" t="s">
        <v>358</v>
      </c>
      <c r="H362" s="19"/>
    </row>
    <row r="363" spans="1:8" hidden="1" outlineLevel="1" x14ac:dyDescent="0.25">
      <c r="A363" s="20" t="s">
        <v>391</v>
      </c>
      <c r="B363" s="36" t="s">
        <v>358</v>
      </c>
      <c r="H363" s="19"/>
    </row>
    <row r="364" spans="1:8" hidden="1" outlineLevel="1" x14ac:dyDescent="0.25">
      <c r="A364" s="20" t="s">
        <v>392</v>
      </c>
      <c r="B364" s="36" t="s">
        <v>358</v>
      </c>
      <c r="H364" s="19"/>
    </row>
    <row r="365" spans="1:8" hidden="1" outlineLevel="1" x14ac:dyDescent="0.25">
      <c r="A365" s="20" t="s">
        <v>393</v>
      </c>
      <c r="B365" s="36" t="s">
        <v>358</v>
      </c>
      <c r="H365" s="19"/>
    </row>
    <row r="366" spans="1:8" collapsed="1" x14ac:dyDescent="0.25">
      <c r="H366" s="19"/>
    </row>
    <row r="367" spans="1:8" x14ac:dyDescent="0.25">
      <c r="H367" s="19"/>
    </row>
    <row r="368" spans="1:8" x14ac:dyDescent="0.25">
      <c r="H368" s="19"/>
    </row>
    <row r="369" spans="8:8" x14ac:dyDescent="0.25">
      <c r="H369" s="19"/>
    </row>
    <row r="370" spans="8:8" x14ac:dyDescent="0.25">
      <c r="H370" s="19"/>
    </row>
    <row r="371" spans="8:8" x14ac:dyDescent="0.25">
      <c r="H371" s="19"/>
    </row>
    <row r="372" spans="8:8" x14ac:dyDescent="0.25">
      <c r="H372" s="19"/>
    </row>
    <row r="373" spans="8:8" x14ac:dyDescent="0.25">
      <c r="H373" s="19"/>
    </row>
    <row r="374" spans="8:8" x14ac:dyDescent="0.25">
      <c r="H374" s="19"/>
    </row>
    <row r="375" spans="8:8" x14ac:dyDescent="0.25">
      <c r="H375" s="19"/>
    </row>
    <row r="376" spans="8:8" x14ac:dyDescent="0.25">
      <c r="H376" s="19"/>
    </row>
    <row r="377" spans="8:8" x14ac:dyDescent="0.25">
      <c r="H377" s="19"/>
    </row>
    <row r="378" spans="8:8" x14ac:dyDescent="0.25">
      <c r="H378" s="19"/>
    </row>
    <row r="379" spans="8:8" x14ac:dyDescent="0.25">
      <c r="H379" s="19"/>
    </row>
    <row r="380" spans="8:8" x14ac:dyDescent="0.25">
      <c r="H380" s="19"/>
    </row>
    <row r="381" spans="8:8" x14ac:dyDescent="0.25">
      <c r="H381" s="19"/>
    </row>
    <row r="382" spans="8:8" x14ac:dyDescent="0.25">
      <c r="H382" s="19"/>
    </row>
    <row r="383" spans="8:8" x14ac:dyDescent="0.25">
      <c r="H383" s="19"/>
    </row>
    <row r="384" spans="8:8" x14ac:dyDescent="0.25">
      <c r="H384" s="19"/>
    </row>
    <row r="385" spans="8:8" x14ac:dyDescent="0.25">
      <c r="H385" s="19"/>
    </row>
    <row r="386" spans="8:8" x14ac:dyDescent="0.25">
      <c r="H386" s="19"/>
    </row>
    <row r="387" spans="8:8" x14ac:dyDescent="0.25">
      <c r="H387" s="19"/>
    </row>
    <row r="388" spans="8:8" x14ac:dyDescent="0.25">
      <c r="H388" s="19"/>
    </row>
    <row r="389" spans="8:8" x14ac:dyDescent="0.25">
      <c r="H389" s="19"/>
    </row>
    <row r="390" spans="8:8" x14ac:dyDescent="0.25">
      <c r="H390" s="19"/>
    </row>
    <row r="391" spans="8:8" x14ac:dyDescent="0.25">
      <c r="H391" s="19"/>
    </row>
    <row r="392" spans="8:8" x14ac:dyDescent="0.25">
      <c r="H392" s="19"/>
    </row>
    <row r="393" spans="8:8" x14ac:dyDescent="0.25">
      <c r="H393" s="19"/>
    </row>
    <row r="394" spans="8:8" x14ac:dyDescent="0.25">
      <c r="H394" s="19"/>
    </row>
    <row r="395" spans="8:8" x14ac:dyDescent="0.25">
      <c r="H395" s="19"/>
    </row>
    <row r="396" spans="8:8" x14ac:dyDescent="0.25">
      <c r="H396" s="19"/>
    </row>
    <row r="397" spans="8:8" x14ac:dyDescent="0.25">
      <c r="H397" s="19"/>
    </row>
    <row r="398" spans="8:8" x14ac:dyDescent="0.25">
      <c r="H398" s="19"/>
    </row>
    <row r="399" spans="8:8" x14ac:dyDescent="0.25">
      <c r="H399" s="19"/>
    </row>
    <row r="400" spans="8:8" x14ac:dyDescent="0.25">
      <c r="H400" s="19"/>
    </row>
    <row r="401" spans="8:8" x14ac:dyDescent="0.25">
      <c r="H401" s="19"/>
    </row>
    <row r="402" spans="8:8" x14ac:dyDescent="0.25">
      <c r="H402" s="19"/>
    </row>
    <row r="403" spans="8:8" x14ac:dyDescent="0.25">
      <c r="H403" s="19"/>
    </row>
    <row r="404" spans="8:8" x14ac:dyDescent="0.25">
      <c r="H404" s="19"/>
    </row>
    <row r="405" spans="8:8" x14ac:dyDescent="0.25">
      <c r="H405" s="19"/>
    </row>
    <row r="406" spans="8:8" x14ac:dyDescent="0.25">
      <c r="H406" s="19"/>
    </row>
    <row r="407" spans="8:8" x14ac:dyDescent="0.25">
      <c r="H407" s="19"/>
    </row>
    <row r="408" spans="8:8" x14ac:dyDescent="0.25">
      <c r="H408" s="19"/>
    </row>
    <row r="409" spans="8:8" x14ac:dyDescent="0.25">
      <c r="H409" s="19"/>
    </row>
    <row r="410" spans="8:8" x14ac:dyDescent="0.25">
      <c r="H410" s="19"/>
    </row>
    <row r="411" spans="8:8" x14ac:dyDescent="0.25">
      <c r="H411" s="19"/>
    </row>
    <row r="412" spans="8:8" x14ac:dyDescent="0.25">
      <c r="H412" s="19"/>
    </row>
    <row r="413" spans="8:8" x14ac:dyDescent="0.25">
      <c r="H413" s="19"/>
    </row>
  </sheetData>
  <phoneticPr fontId="68" type="noConversion"/>
  <hyperlinks>
    <hyperlink ref="B6" location="'A. ATT General'!B13" display="1. Basic Facts" xr:uid="{00000000-0004-0000-0100-000000000000}"/>
    <hyperlink ref="B7" location="'A. ATT General'!B26" display="2. Regulatory Summary" xr:uid="{00000000-0004-0000-0100-000001000000}"/>
    <hyperlink ref="B8" location="'A. ATT General'!B36" display="3. General Cover Pool / Covered Bond Information" xr:uid="{00000000-0004-0000-0100-000002000000}"/>
    <hyperlink ref="B9" location="'A. ATT General'!B285" display="4. Compliance Art 14 CBD Check table" xr:uid="{00000000-0004-0000-0100-000003000000}"/>
    <hyperlink ref="B11" location="'A. ATT General'!B326" display="6. Other relevant information" xr:uid="{00000000-0004-0000-0100-000004000000}"/>
    <hyperlink ref="B10" location="'A. ATT General'!B318" display="5. References to Capital Requirements Regulation (CRR) 129(1)" xr:uid="{00000000-0004-0000-0100-000013000000}"/>
    <hyperlink ref="C16" r:id="rId1" xr:uid="{00000000-0004-0000-0100-00001A000000}"/>
    <hyperlink ref="C229" location="'D1. Bond List'!A1" display="see &quot;D1. Bond List&quot;" xr:uid="{9CEE9749-2ECB-4B77-861E-A2B904D8D7EE}"/>
    <hyperlink ref="G293" location="'B3. HTT Shipping Assets'!B116" display="'B3. HTT Shipping Assets'!B116" xr:uid="{6E90003B-333F-46B4-A430-126BAFB52514}"/>
    <hyperlink ref="C288" location="'A. ATT General'!A38" display="'A. ATT General'!A38" xr:uid="{405AFD2B-F78D-41FC-81A5-817452DF1ABF}"/>
    <hyperlink ref="C289" location="'A. ATT General'!A39" display="'A. ATT General'!A39" xr:uid="{9573347A-DF22-4A3E-B3BC-10371E03318C}"/>
    <hyperlink ref="C290" location="'D1. Bond List'!A1" display="BondList" xr:uid="{DC1A3804-AC14-4C6D-A4E9-7EF83A8DB237}"/>
    <hyperlink ref="D291" location="'B2. ATT Public Sector Assets'!A48" display="48 Public Sector Assets" xr:uid="{2DADED0A-3524-424D-8C76-7243A61C8F40}"/>
    <hyperlink ref="C292" location="'A. ATT General'!A52" display="'A. ATT General'!A52" xr:uid="{E73B96F3-9B69-4030-B730-F39CB3DC8C7D}"/>
    <hyperlink ref="F293" location="'B2. ATT Public Sector Assets'!A18" display="18 Public Sector Assets" xr:uid="{9B3E079B-6092-4C35-B7CC-246ED99035F4}"/>
    <hyperlink ref="C294" location="'C. ATT Glossary'!A1" display="20 Glossary" xr:uid="{F07F97F5-1A30-4418-A93A-D2D1F5AC9A8F}"/>
    <hyperlink ref="D296" location="'B2. ATT Public Sector Assets'!A129" display="129 Public Sector Assets" xr:uid="{72FCFD9C-BE69-40DF-8183-E662993C1957}"/>
    <hyperlink ref="C297" location="'A. ATT General'!A111" display="'A. ATT General'!A111" xr:uid="{8D589C74-2F80-4384-9694-29EA5C497ACE}"/>
    <hyperlink ref="C298" location="'A. ATT General'!A163" display="'A. ATT General'!A163" xr:uid="{B9033400-EF80-4C32-BF96-155AF5A42B82}"/>
    <hyperlink ref="C299" location="'A. ATT General'!A137" display="'A. ATT General'!A137" xr:uid="{D854ABC2-EB8E-446F-A022-3DD6DE9BC44E}"/>
    <hyperlink ref="F301" location="'B2. ATT Public Sector Assets'!A147" display="147 Public Sector Assets" xr:uid="{959B9C1C-457C-4A45-8CDD-76E19D578705}"/>
    <hyperlink ref="C302" location="'C. ATT Glossary'!A1" display="18 Glossary" xr:uid="{44D90908-0AD7-4DC9-AC72-7C6CCED82B42}"/>
    <hyperlink ref="C303" location="'A. ATT General'!A65" display="'A. ATT General'!A65" xr:uid="{85513C69-1986-455C-8C9C-893D90752000}"/>
    <hyperlink ref="C304" location="'A. ATT General'!A88" display="'A. ATT General'!A88" xr:uid="{72FA80C1-1D62-4D2E-91CB-106E7E8AD17E}"/>
    <hyperlink ref="C305" location="'C. ATT Glossary'!A1" display="12 Glossary" xr:uid="{E81B42C9-9562-4143-BABF-39592E05135A}"/>
    <hyperlink ref="C306" location="'A. ATT General'!A44" display="'A. ATT General'!A44" xr:uid="{1E2044B0-5C1C-417A-9528-040CCCB6B6D6}"/>
    <hyperlink ref="D307" location="'B2. ATT Public Sector Assets'!A166" display="166 Public Sector Assets" xr:uid="{D6D98D9C-A5A0-41BB-94EC-6A9F369AB83C}"/>
    <hyperlink ref="C291" location="'B1. ATT Mortgage Assets'!A43" display="43 Mortgage Assets" xr:uid="{A96D83EE-640F-4815-91F8-884279AFF6D0}"/>
    <hyperlink ref="C293" location="'B1. ATT Mortgage Assets'!A186" display="186 Residential Mortgage Assets" xr:uid="{01A39D02-1C44-4374-83E5-D3EC3D2E3E8F}"/>
    <hyperlink ref="D293" location="'B1. ATT Mortgage Assets'!A424" display="424 Commercial Mortgage Assets" xr:uid="{C36125AE-3969-489A-9909-F250F2A68186}"/>
    <hyperlink ref="C296" location="'B1. ATT Mortgage Assets'!A149" display="149 Mortgage Assets" xr:uid="{E8E69760-5069-483E-B837-68D2CA833106}"/>
    <hyperlink ref="C301" location="'B1. ATT Mortgage Assets'!A215" display="215 Residential Mortgage Assets" xr:uid="{214BB6F6-87BD-490A-B912-C1F576E2EEF1}"/>
    <hyperlink ref="D301" location="'B1. ATT Mortgage Assets'!A441" display="441 Commercial Mortgage Assets" xr:uid="{9D4748A7-83E9-4F6B-A760-9EC8E0B66112}"/>
    <hyperlink ref="C307" location="'B1. ATT Mortgage Assets'!A179" display="179 Mortgage Assets" xr:uid="{4CDF9C1B-31EE-4C3C-A010-E640CDD8BCBB}"/>
    <hyperlink ref="B28" r:id="rId2" xr:uid="{7483DF40-29F9-43DD-8B7D-3F2CF7771C58}"/>
    <hyperlink ref="B29" r:id="rId3" xr:uid="{C41E9DFE-1703-405F-A449-8504DBE5BA4E}"/>
  </hyperlinks>
  <pageMargins left="0.25" right="0.25" top="0.75" bottom="0.75" header="0.3" footer="0.3"/>
  <pageSetup paperSize="8" scale="63" fitToHeight="3" orientation="portrait" r:id="rId4"/>
  <rowBreaks count="1" manualBreakCount="1">
    <brk id="16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N622"/>
  <sheetViews>
    <sheetView zoomScaleNormal="100" zoomScalePageLayoutView="50" workbookViewId="0"/>
  </sheetViews>
  <sheetFormatPr baseColWidth="10" defaultColWidth="8.85546875" defaultRowHeight="15" outlineLevelRow="1" x14ac:dyDescent="0.25"/>
  <cols>
    <col min="1" max="1" width="13.85546875" style="20" customWidth="1"/>
    <col min="2" max="2" width="50.7109375" style="20" customWidth="1"/>
    <col min="3" max="3" width="41" style="20" customWidth="1"/>
    <col min="4" max="4" width="34.85546875" style="20" customWidth="1"/>
    <col min="5" max="5" width="6.7109375" style="20" customWidth="1"/>
    <col min="6" max="6" width="41.5703125" style="20" customWidth="1"/>
    <col min="7" max="7" width="41.5703125" style="19" customWidth="1"/>
    <col min="8" max="16384" width="8.85546875" style="118"/>
  </cols>
  <sheetData>
    <row r="1" spans="1:14" s="37" customFormat="1" ht="31.5" x14ac:dyDescent="0.25">
      <c r="A1" s="18" t="s">
        <v>802</v>
      </c>
      <c r="B1" s="18"/>
      <c r="C1" s="19"/>
      <c r="D1" s="19"/>
      <c r="E1" s="19"/>
      <c r="F1" s="38"/>
      <c r="G1" s="19"/>
    </row>
    <row r="2" spans="1:14" ht="15.75" thickBot="1" x14ac:dyDescent="0.3">
      <c r="A2" s="19"/>
      <c r="B2" s="19"/>
      <c r="C2" s="19"/>
      <c r="D2" s="19"/>
      <c r="E2" s="19"/>
      <c r="F2" s="19"/>
    </row>
    <row r="3" spans="1:14" ht="15.75" thickBot="1" x14ac:dyDescent="0.3">
      <c r="A3" s="119"/>
      <c r="B3" s="120" t="s">
        <v>15</v>
      </c>
      <c r="C3" s="22" t="s">
        <v>159</v>
      </c>
      <c r="D3" s="119"/>
      <c r="E3" s="119"/>
      <c r="F3" s="19"/>
      <c r="G3" s="119"/>
    </row>
    <row r="5" spans="1:14" x14ac:dyDescent="0.25">
      <c r="A5" s="121"/>
      <c r="B5" s="122" t="s">
        <v>394</v>
      </c>
      <c r="C5" s="121"/>
      <c r="E5" s="24"/>
      <c r="F5" s="24"/>
    </row>
    <row r="6" spans="1:14" x14ac:dyDescent="0.25">
      <c r="B6" s="123" t="s">
        <v>395</v>
      </c>
    </row>
    <row r="7" spans="1:14" x14ac:dyDescent="0.25">
      <c r="B7" s="124" t="s">
        <v>396</v>
      </c>
    </row>
    <row r="8" spans="1:14" ht="15.75" thickBot="1" x14ac:dyDescent="0.3">
      <c r="B8" s="125" t="s">
        <v>397</v>
      </c>
    </row>
    <row r="9" spans="1:14" x14ac:dyDescent="0.25">
      <c r="B9" s="25"/>
    </row>
    <row r="10" spans="1:14" s="37" customFormat="1" ht="37.5" x14ac:dyDescent="0.25">
      <c r="A10" s="68" t="s">
        <v>23</v>
      </c>
      <c r="B10" s="68" t="s">
        <v>395</v>
      </c>
      <c r="C10" s="69"/>
      <c r="D10" s="69"/>
      <c r="E10" s="69"/>
      <c r="F10" s="95"/>
      <c r="G10" s="102"/>
      <c r="H10" s="19"/>
      <c r="I10" s="20"/>
      <c r="J10" s="20"/>
      <c r="K10" s="20"/>
      <c r="L10" s="19"/>
      <c r="M10" s="19"/>
      <c r="N10" s="19"/>
    </row>
    <row r="11" spans="1:14" ht="15" customHeight="1" x14ac:dyDescent="0.25">
      <c r="A11" s="72"/>
      <c r="B11" s="73" t="s">
        <v>398</v>
      </c>
      <c r="C11" s="72" t="s">
        <v>54</v>
      </c>
      <c r="D11" s="72"/>
      <c r="E11" s="72"/>
      <c r="F11" s="75" t="s">
        <v>399</v>
      </c>
      <c r="G11" s="75"/>
    </row>
    <row r="12" spans="1:14" x14ac:dyDescent="0.25">
      <c r="A12" s="20" t="s">
        <v>400</v>
      </c>
      <c r="B12" s="20" t="s">
        <v>401</v>
      </c>
      <c r="C12" s="111">
        <v>6462.0371490462767</v>
      </c>
      <c r="F12" s="33">
        <f>IF($C$15=0,"",IF(C12="[for completion]","",C12/$C$15))</f>
        <v>0.69127940947814681</v>
      </c>
    </row>
    <row r="13" spans="1:14" x14ac:dyDescent="0.25">
      <c r="A13" s="20" t="s">
        <v>402</v>
      </c>
      <c r="B13" s="20" t="s">
        <v>403</v>
      </c>
      <c r="C13" s="111">
        <v>2885.9009790755022</v>
      </c>
      <c r="F13" s="33">
        <f>IF($C$15=0,"",IF(C13="[for completion]","",C13/$C$15))</f>
        <v>0.30872059052185313</v>
      </c>
    </row>
    <row r="14" spans="1:14" x14ac:dyDescent="0.25">
      <c r="A14" s="20" t="s">
        <v>404</v>
      </c>
      <c r="B14" s="20" t="s">
        <v>84</v>
      </c>
      <c r="C14" s="111">
        <v>0</v>
      </c>
      <c r="F14" s="33">
        <f>IF($C$15=0,"",IF(C14="[for completion]","",C14/$C$15))</f>
        <v>0</v>
      </c>
    </row>
    <row r="15" spans="1:14" x14ac:dyDescent="0.25">
      <c r="A15" s="20" t="s">
        <v>405</v>
      </c>
      <c r="B15" s="48" t="s">
        <v>86</v>
      </c>
      <c r="C15" s="111">
        <f>SUM(C12:C14)</f>
        <v>9347.9381281217793</v>
      </c>
      <c r="F15" s="33">
        <f>SUM(F12:F14)</f>
        <v>1</v>
      </c>
    </row>
    <row r="16" spans="1:14" hidden="1" outlineLevel="1" x14ac:dyDescent="0.25">
      <c r="A16" s="20" t="s">
        <v>406</v>
      </c>
      <c r="B16" s="36" t="s">
        <v>88</v>
      </c>
      <c r="C16" s="81"/>
      <c r="F16" s="33">
        <f t="shared" ref="F16:F26" si="0">IF($C$15=0,"",IF(C16="[for completion]","",C16/$C$15))</f>
        <v>0</v>
      </c>
    </row>
    <row r="17" spans="1:7" hidden="1" outlineLevel="1" x14ac:dyDescent="0.25">
      <c r="A17" s="20" t="s">
        <v>407</v>
      </c>
      <c r="B17" s="36" t="s">
        <v>88</v>
      </c>
      <c r="C17" s="81"/>
      <c r="F17" s="33">
        <f t="shared" si="0"/>
        <v>0</v>
      </c>
    </row>
    <row r="18" spans="1:7" hidden="1" outlineLevel="1" x14ac:dyDescent="0.25">
      <c r="A18" s="20" t="s">
        <v>408</v>
      </c>
      <c r="B18" s="36" t="s">
        <v>88</v>
      </c>
      <c r="F18" s="33">
        <f t="shared" si="0"/>
        <v>0</v>
      </c>
    </row>
    <row r="19" spans="1:7" hidden="1" outlineLevel="1" x14ac:dyDescent="0.25">
      <c r="A19" s="20" t="s">
        <v>409</v>
      </c>
      <c r="B19" s="36" t="s">
        <v>88</v>
      </c>
      <c r="F19" s="33">
        <f t="shared" si="0"/>
        <v>0</v>
      </c>
    </row>
    <row r="20" spans="1:7" hidden="1" outlineLevel="1" x14ac:dyDescent="0.25">
      <c r="A20" s="20" t="s">
        <v>410</v>
      </c>
      <c r="B20" s="36" t="s">
        <v>88</v>
      </c>
      <c r="F20" s="33">
        <f t="shared" si="0"/>
        <v>0</v>
      </c>
    </row>
    <row r="21" spans="1:7" hidden="1" outlineLevel="1" x14ac:dyDescent="0.25">
      <c r="A21" s="20" t="s">
        <v>411</v>
      </c>
      <c r="B21" s="36" t="s">
        <v>88</v>
      </c>
      <c r="F21" s="33">
        <f t="shared" si="0"/>
        <v>0</v>
      </c>
    </row>
    <row r="22" spans="1:7" hidden="1" outlineLevel="1" x14ac:dyDescent="0.25">
      <c r="A22" s="20" t="s">
        <v>412</v>
      </c>
      <c r="B22" s="36" t="s">
        <v>88</v>
      </c>
      <c r="F22" s="33">
        <f t="shared" si="0"/>
        <v>0</v>
      </c>
    </row>
    <row r="23" spans="1:7" hidden="1" outlineLevel="1" x14ac:dyDescent="0.25">
      <c r="A23" s="20" t="s">
        <v>413</v>
      </c>
      <c r="B23" s="36" t="s">
        <v>88</v>
      </c>
      <c r="F23" s="33">
        <f t="shared" si="0"/>
        <v>0</v>
      </c>
    </row>
    <row r="24" spans="1:7" hidden="1" outlineLevel="1" x14ac:dyDescent="0.25">
      <c r="A24" s="20" t="s">
        <v>414</v>
      </c>
      <c r="B24" s="36" t="s">
        <v>88</v>
      </c>
      <c r="F24" s="33">
        <f t="shared" si="0"/>
        <v>0</v>
      </c>
    </row>
    <row r="25" spans="1:7" hidden="1" outlineLevel="1" x14ac:dyDescent="0.25">
      <c r="A25" s="20" t="s">
        <v>415</v>
      </c>
      <c r="B25" s="36" t="s">
        <v>88</v>
      </c>
      <c r="F25" s="33">
        <f t="shared" si="0"/>
        <v>0</v>
      </c>
    </row>
    <row r="26" spans="1:7" hidden="1" outlineLevel="1" x14ac:dyDescent="0.25">
      <c r="A26" s="20" t="s">
        <v>416</v>
      </c>
      <c r="B26" s="36" t="s">
        <v>88</v>
      </c>
      <c r="C26" s="118"/>
      <c r="D26" s="118"/>
      <c r="E26" s="118"/>
      <c r="F26" s="33">
        <f t="shared" si="0"/>
        <v>0</v>
      </c>
    </row>
    <row r="27" spans="1:7" ht="15" customHeight="1" collapsed="1" x14ac:dyDescent="0.25">
      <c r="A27" s="72"/>
      <c r="B27" s="73" t="s">
        <v>417</v>
      </c>
      <c r="C27" s="72" t="s">
        <v>418</v>
      </c>
      <c r="D27" s="72" t="s">
        <v>419</v>
      </c>
      <c r="E27" s="74"/>
      <c r="F27" s="72" t="s">
        <v>420</v>
      </c>
      <c r="G27" s="75"/>
    </row>
    <row r="28" spans="1:7" x14ac:dyDescent="0.25">
      <c r="A28" s="20" t="s">
        <v>421</v>
      </c>
      <c r="B28" s="20" t="s">
        <v>422</v>
      </c>
      <c r="C28" s="111">
        <v>43146.279260620002</v>
      </c>
      <c r="D28" s="111">
        <v>9283.7207393799999</v>
      </c>
      <c r="F28" s="111">
        <v>52430</v>
      </c>
    </row>
    <row r="29" spans="1:7" hidden="1" outlineLevel="1" x14ac:dyDescent="0.25">
      <c r="A29" s="20" t="s">
        <v>423</v>
      </c>
      <c r="B29" s="27" t="s">
        <v>1044</v>
      </c>
    </row>
    <row r="30" spans="1:7" hidden="1" outlineLevel="1" x14ac:dyDescent="0.25">
      <c r="A30" s="20" t="s">
        <v>424</v>
      </c>
      <c r="B30" s="27" t="s">
        <v>1045</v>
      </c>
    </row>
    <row r="31" spans="1:7" hidden="1" outlineLevel="1" x14ac:dyDescent="0.25">
      <c r="A31" s="20" t="s">
        <v>425</v>
      </c>
      <c r="B31" s="27"/>
    </row>
    <row r="32" spans="1:7" hidden="1" outlineLevel="1" x14ac:dyDescent="0.25">
      <c r="A32" s="20" t="s">
        <v>426</v>
      </c>
      <c r="B32" s="27"/>
    </row>
    <row r="33" spans="1:7" hidden="1" outlineLevel="1" x14ac:dyDescent="0.25">
      <c r="A33" s="20" t="s">
        <v>427</v>
      </c>
      <c r="B33" s="27"/>
    </row>
    <row r="34" spans="1:7" hidden="1" outlineLevel="1" x14ac:dyDescent="0.25">
      <c r="A34" s="20" t="s">
        <v>428</v>
      </c>
      <c r="B34" s="27"/>
    </row>
    <row r="35" spans="1:7" ht="15" customHeight="1" collapsed="1" x14ac:dyDescent="0.25">
      <c r="A35" s="72"/>
      <c r="B35" s="73" t="s">
        <v>429</v>
      </c>
      <c r="C35" s="72" t="s">
        <v>430</v>
      </c>
      <c r="D35" s="72" t="s">
        <v>431</v>
      </c>
      <c r="E35" s="74"/>
      <c r="F35" s="75" t="s">
        <v>399</v>
      </c>
      <c r="G35" s="75"/>
    </row>
    <row r="36" spans="1:7" x14ac:dyDescent="0.25">
      <c r="A36" s="20" t="s">
        <v>432</v>
      </c>
      <c r="B36" s="20" t="s">
        <v>433</v>
      </c>
      <c r="C36" s="112">
        <v>5.9717558568500957</v>
      </c>
      <c r="D36" s="112">
        <v>5.949510925180916</v>
      </c>
      <c r="E36" s="110"/>
      <c r="F36" s="112">
        <v>3.6713721731591784</v>
      </c>
    </row>
    <row r="37" spans="1:7" hidden="1" outlineLevel="1" x14ac:dyDescent="0.25">
      <c r="A37" s="20" t="s">
        <v>434</v>
      </c>
    </row>
    <row r="38" spans="1:7" hidden="1" outlineLevel="1" x14ac:dyDescent="0.25">
      <c r="A38" s="20" t="s">
        <v>435</v>
      </c>
    </row>
    <row r="39" spans="1:7" hidden="1" outlineLevel="1" x14ac:dyDescent="0.25">
      <c r="A39" s="20" t="s">
        <v>436</v>
      </c>
    </row>
    <row r="40" spans="1:7" hidden="1" outlineLevel="1" x14ac:dyDescent="0.25">
      <c r="A40" s="20" t="s">
        <v>437</v>
      </c>
    </row>
    <row r="41" spans="1:7" hidden="1" outlineLevel="1" x14ac:dyDescent="0.25">
      <c r="A41" s="20" t="s">
        <v>438</v>
      </c>
    </row>
    <row r="42" spans="1:7" hidden="1" outlineLevel="1" x14ac:dyDescent="0.25">
      <c r="A42" s="20" t="s">
        <v>439</v>
      </c>
    </row>
    <row r="43" spans="1:7" collapsed="1" x14ac:dyDescent="0.25">
      <c r="A43" s="72"/>
      <c r="B43" s="73" t="s">
        <v>440</v>
      </c>
      <c r="C43" s="72" t="s">
        <v>430</v>
      </c>
      <c r="D43" s="72" t="s">
        <v>431</v>
      </c>
      <c r="E43" s="74"/>
      <c r="F43" s="75" t="s">
        <v>399</v>
      </c>
      <c r="G43" s="75"/>
    </row>
    <row r="44" spans="1:7" x14ac:dyDescent="0.25">
      <c r="A44" s="20" t="s">
        <v>441</v>
      </c>
      <c r="B44" s="49" t="s">
        <v>442</v>
      </c>
      <c r="C44" s="113">
        <f>SUM(C45:C71)</f>
        <v>100</v>
      </c>
      <c r="D44" s="113">
        <f>SUM(D45:D71)</f>
        <v>100</v>
      </c>
      <c r="E44" s="110"/>
      <c r="F44" s="113">
        <f>SUM(F45:F71)</f>
        <v>100</v>
      </c>
      <c r="G44" s="20"/>
    </row>
    <row r="45" spans="1:7" x14ac:dyDescent="0.25">
      <c r="A45" s="20" t="s">
        <v>443</v>
      </c>
      <c r="B45" s="20" t="s">
        <v>444</v>
      </c>
      <c r="C45" s="110">
        <v>100</v>
      </c>
      <c r="D45" s="110">
        <v>100</v>
      </c>
      <c r="E45" s="112"/>
      <c r="F45" s="112">
        <v>100</v>
      </c>
      <c r="G45" s="20"/>
    </row>
    <row r="46" spans="1:7" x14ac:dyDescent="0.25">
      <c r="A46" s="20" t="s">
        <v>445</v>
      </c>
      <c r="B46" s="20" t="s">
        <v>446</v>
      </c>
      <c r="C46" s="110">
        <v>0</v>
      </c>
      <c r="D46" s="110">
        <v>0</v>
      </c>
      <c r="E46" s="110"/>
      <c r="F46" s="110">
        <v>0</v>
      </c>
      <c r="G46" s="20"/>
    </row>
    <row r="47" spans="1:7" x14ac:dyDescent="0.25">
      <c r="A47" s="20" t="s">
        <v>447</v>
      </c>
      <c r="B47" s="20" t="s">
        <v>448</v>
      </c>
      <c r="C47" s="110">
        <v>0</v>
      </c>
      <c r="D47" s="110">
        <v>0</v>
      </c>
      <c r="E47" s="110"/>
      <c r="F47" s="110">
        <v>0</v>
      </c>
      <c r="G47" s="20"/>
    </row>
    <row r="48" spans="1:7" x14ac:dyDescent="0.25">
      <c r="A48" s="20" t="s">
        <v>449</v>
      </c>
      <c r="B48" s="20" t="s">
        <v>450</v>
      </c>
      <c r="C48" s="110">
        <v>0</v>
      </c>
      <c r="D48" s="110">
        <v>0</v>
      </c>
      <c r="E48" s="110"/>
      <c r="F48" s="110">
        <v>0</v>
      </c>
      <c r="G48" s="20"/>
    </row>
    <row r="49" spans="1:7" x14ac:dyDescent="0.25">
      <c r="A49" s="20" t="s">
        <v>451</v>
      </c>
      <c r="B49" s="20" t="s">
        <v>452</v>
      </c>
      <c r="C49" s="110">
        <v>0</v>
      </c>
      <c r="D49" s="110">
        <v>0</v>
      </c>
      <c r="E49" s="110"/>
      <c r="F49" s="110">
        <v>0</v>
      </c>
      <c r="G49" s="20"/>
    </row>
    <row r="50" spans="1:7" x14ac:dyDescent="0.25">
      <c r="A50" s="20" t="s">
        <v>453</v>
      </c>
      <c r="B50" s="20" t="s">
        <v>1046</v>
      </c>
      <c r="C50" s="110">
        <v>0</v>
      </c>
      <c r="D50" s="110">
        <v>0</v>
      </c>
      <c r="E50" s="110"/>
      <c r="F50" s="110">
        <v>0</v>
      </c>
      <c r="G50" s="20"/>
    </row>
    <row r="51" spans="1:7" x14ac:dyDescent="0.25">
      <c r="A51" s="20" t="s">
        <v>454</v>
      </c>
      <c r="B51" s="20" t="s">
        <v>455</v>
      </c>
      <c r="C51" s="110">
        <v>0</v>
      </c>
      <c r="D51" s="110">
        <v>0</v>
      </c>
      <c r="E51" s="110"/>
      <c r="F51" s="110">
        <v>0</v>
      </c>
      <c r="G51" s="20"/>
    </row>
    <row r="52" spans="1:7" x14ac:dyDescent="0.25">
      <c r="A52" s="20" t="s">
        <v>456</v>
      </c>
      <c r="B52" s="20" t="s">
        <v>457</v>
      </c>
      <c r="C52" s="110">
        <v>0</v>
      </c>
      <c r="D52" s="110">
        <v>0</v>
      </c>
      <c r="E52" s="110"/>
      <c r="F52" s="110">
        <v>0</v>
      </c>
      <c r="G52" s="20"/>
    </row>
    <row r="53" spans="1:7" x14ac:dyDescent="0.25">
      <c r="A53" s="20" t="s">
        <v>458</v>
      </c>
      <c r="B53" s="20" t="s">
        <v>459</v>
      </c>
      <c r="C53" s="110">
        <v>0</v>
      </c>
      <c r="D53" s="110">
        <v>0</v>
      </c>
      <c r="E53" s="110"/>
      <c r="F53" s="110">
        <v>0</v>
      </c>
      <c r="G53" s="20"/>
    </row>
    <row r="54" spans="1:7" x14ac:dyDescent="0.25">
      <c r="A54" s="20" t="s">
        <v>460</v>
      </c>
      <c r="B54" s="20" t="s">
        <v>461</v>
      </c>
      <c r="C54" s="110">
        <v>0</v>
      </c>
      <c r="D54" s="110">
        <v>0</v>
      </c>
      <c r="E54" s="110"/>
      <c r="F54" s="110">
        <v>0</v>
      </c>
      <c r="G54" s="20"/>
    </row>
    <row r="55" spans="1:7" x14ac:dyDescent="0.25">
      <c r="A55" s="20" t="s">
        <v>462</v>
      </c>
      <c r="B55" s="20" t="s">
        <v>463</v>
      </c>
      <c r="C55" s="110">
        <v>0</v>
      </c>
      <c r="D55" s="110">
        <v>0</v>
      </c>
      <c r="E55" s="110"/>
      <c r="F55" s="110">
        <v>0</v>
      </c>
      <c r="G55" s="20"/>
    </row>
    <row r="56" spans="1:7" x14ac:dyDescent="0.25">
      <c r="A56" s="20" t="s">
        <v>464</v>
      </c>
      <c r="B56" s="20" t="s">
        <v>465</v>
      </c>
      <c r="C56" s="110">
        <v>0</v>
      </c>
      <c r="D56" s="110">
        <v>0</v>
      </c>
      <c r="E56" s="110"/>
      <c r="F56" s="110">
        <v>0</v>
      </c>
      <c r="G56" s="20"/>
    </row>
    <row r="57" spans="1:7" x14ac:dyDescent="0.25">
      <c r="A57" s="20" t="s">
        <v>466</v>
      </c>
      <c r="B57" s="20" t="s">
        <v>467</v>
      </c>
      <c r="C57" s="110">
        <v>0</v>
      </c>
      <c r="D57" s="110">
        <v>0</v>
      </c>
      <c r="E57" s="110"/>
      <c r="F57" s="110">
        <v>0</v>
      </c>
      <c r="G57" s="20"/>
    </row>
    <row r="58" spans="1:7" x14ac:dyDescent="0.25">
      <c r="A58" s="20" t="s">
        <v>468</v>
      </c>
      <c r="B58" s="20" t="s">
        <v>469</v>
      </c>
      <c r="C58" s="110">
        <v>0</v>
      </c>
      <c r="D58" s="110">
        <v>0</v>
      </c>
      <c r="E58" s="110"/>
      <c r="F58" s="110">
        <v>0</v>
      </c>
      <c r="G58" s="20"/>
    </row>
    <row r="59" spans="1:7" x14ac:dyDescent="0.25">
      <c r="A59" s="20" t="s">
        <v>470</v>
      </c>
      <c r="B59" s="20" t="s">
        <v>471</v>
      </c>
      <c r="C59" s="110">
        <v>0</v>
      </c>
      <c r="D59" s="110">
        <v>0</v>
      </c>
      <c r="E59" s="110"/>
      <c r="F59" s="110">
        <v>0</v>
      </c>
      <c r="G59" s="20"/>
    </row>
    <row r="60" spans="1:7" x14ac:dyDescent="0.25">
      <c r="A60" s="20" t="s">
        <v>472</v>
      </c>
      <c r="B60" s="20" t="s">
        <v>3</v>
      </c>
      <c r="C60" s="110">
        <v>0</v>
      </c>
      <c r="D60" s="110">
        <v>0</v>
      </c>
      <c r="E60" s="110"/>
      <c r="F60" s="110">
        <v>0</v>
      </c>
      <c r="G60" s="20"/>
    </row>
    <row r="61" spans="1:7" x14ac:dyDescent="0.25">
      <c r="A61" s="20" t="s">
        <v>473</v>
      </c>
      <c r="B61" s="20" t="s">
        <v>474</v>
      </c>
      <c r="C61" s="110">
        <v>0</v>
      </c>
      <c r="D61" s="110">
        <v>0</v>
      </c>
      <c r="E61" s="110"/>
      <c r="F61" s="110">
        <v>0</v>
      </c>
      <c r="G61" s="20"/>
    </row>
    <row r="62" spans="1:7" x14ac:dyDescent="0.25">
      <c r="A62" s="20" t="s">
        <v>475</v>
      </c>
      <c r="B62" s="20" t="s">
        <v>476</v>
      </c>
      <c r="C62" s="110">
        <v>0</v>
      </c>
      <c r="D62" s="110">
        <v>0</v>
      </c>
      <c r="E62" s="110"/>
      <c r="F62" s="110">
        <v>0</v>
      </c>
      <c r="G62" s="20"/>
    </row>
    <row r="63" spans="1:7" x14ac:dyDescent="0.25">
      <c r="A63" s="20" t="s">
        <v>477</v>
      </c>
      <c r="B63" s="20" t="s">
        <v>478</v>
      </c>
      <c r="C63" s="110">
        <v>0</v>
      </c>
      <c r="D63" s="110">
        <v>0</v>
      </c>
      <c r="E63" s="110"/>
      <c r="F63" s="110">
        <v>0</v>
      </c>
      <c r="G63" s="20"/>
    </row>
    <row r="64" spans="1:7" x14ac:dyDescent="0.25">
      <c r="A64" s="20" t="s">
        <v>479</v>
      </c>
      <c r="B64" s="20" t="s">
        <v>480</v>
      </c>
      <c r="C64" s="110">
        <v>0</v>
      </c>
      <c r="D64" s="110">
        <v>0</v>
      </c>
      <c r="E64" s="110"/>
      <c r="F64" s="110">
        <v>0</v>
      </c>
      <c r="G64" s="20"/>
    </row>
    <row r="65" spans="1:7" x14ac:dyDescent="0.25">
      <c r="A65" s="20" t="s">
        <v>481</v>
      </c>
      <c r="B65" s="20" t="s">
        <v>482</v>
      </c>
      <c r="C65" s="110">
        <v>0</v>
      </c>
      <c r="D65" s="110">
        <v>0</v>
      </c>
      <c r="E65" s="110"/>
      <c r="F65" s="110">
        <v>0</v>
      </c>
      <c r="G65" s="20"/>
    </row>
    <row r="66" spans="1:7" x14ac:dyDescent="0.25">
      <c r="A66" s="20" t="s">
        <v>483</v>
      </c>
      <c r="B66" s="20" t="s">
        <v>484</v>
      </c>
      <c r="C66" s="110">
        <v>0</v>
      </c>
      <c r="D66" s="110">
        <v>0</v>
      </c>
      <c r="E66" s="110"/>
      <c r="F66" s="110">
        <v>0</v>
      </c>
      <c r="G66" s="20"/>
    </row>
    <row r="67" spans="1:7" x14ac:dyDescent="0.25">
      <c r="A67" s="20" t="s">
        <v>485</v>
      </c>
      <c r="B67" s="20" t="s">
        <v>486</v>
      </c>
      <c r="C67" s="110">
        <v>0</v>
      </c>
      <c r="D67" s="110">
        <v>0</v>
      </c>
      <c r="E67" s="110"/>
      <c r="F67" s="110">
        <v>0</v>
      </c>
      <c r="G67" s="20"/>
    </row>
    <row r="68" spans="1:7" x14ac:dyDescent="0.25">
      <c r="A68" s="20" t="s">
        <v>487</v>
      </c>
      <c r="B68" s="20" t="s">
        <v>488</v>
      </c>
      <c r="C68" s="110">
        <v>0</v>
      </c>
      <c r="D68" s="110">
        <v>0</v>
      </c>
      <c r="E68" s="110"/>
      <c r="F68" s="110">
        <v>0</v>
      </c>
      <c r="G68" s="20"/>
    </row>
    <row r="69" spans="1:7" x14ac:dyDescent="0.25">
      <c r="A69" s="20" t="s">
        <v>489</v>
      </c>
      <c r="B69" s="20" t="s">
        <v>490</v>
      </c>
      <c r="C69" s="110">
        <v>0</v>
      </c>
      <c r="D69" s="110">
        <v>0</v>
      </c>
      <c r="E69" s="110"/>
      <c r="F69" s="110">
        <v>0</v>
      </c>
      <c r="G69" s="20"/>
    </row>
    <row r="70" spans="1:7" x14ac:dyDescent="0.25">
      <c r="A70" s="20" t="s">
        <v>491</v>
      </c>
      <c r="B70" s="20" t="s">
        <v>492</v>
      </c>
      <c r="C70" s="110">
        <v>0</v>
      </c>
      <c r="D70" s="110">
        <v>0</v>
      </c>
      <c r="E70" s="110"/>
      <c r="F70" s="110">
        <v>0</v>
      </c>
      <c r="G70" s="20"/>
    </row>
    <row r="71" spans="1:7" x14ac:dyDescent="0.25">
      <c r="A71" s="20" t="s">
        <v>493</v>
      </c>
      <c r="B71" s="20" t="s">
        <v>6</v>
      </c>
      <c r="C71" s="110">
        <v>0</v>
      </c>
      <c r="D71" s="110">
        <v>0</v>
      </c>
      <c r="E71" s="110"/>
      <c r="F71" s="110">
        <v>0</v>
      </c>
      <c r="G71" s="20"/>
    </row>
    <row r="72" spans="1:7" x14ac:dyDescent="0.25">
      <c r="A72" s="20" t="s">
        <v>494</v>
      </c>
      <c r="B72" s="49" t="s">
        <v>262</v>
      </c>
      <c r="C72" s="113">
        <f>SUM(C73:C75)</f>
        <v>0</v>
      </c>
      <c r="D72" s="113">
        <f>SUM(D73:D75)</f>
        <v>0</v>
      </c>
      <c r="E72" s="110"/>
      <c r="F72" s="113">
        <f>SUM(F73:F75)</f>
        <v>0</v>
      </c>
      <c r="G72" s="20"/>
    </row>
    <row r="73" spans="1:7" x14ac:dyDescent="0.25">
      <c r="A73" s="20" t="s">
        <v>496</v>
      </c>
      <c r="B73" s="20" t="s">
        <v>498</v>
      </c>
      <c r="C73" s="110">
        <f>SUM(C74:C76)</f>
        <v>0</v>
      </c>
      <c r="D73" s="110">
        <f>SUM(D74:D76)</f>
        <v>0</v>
      </c>
      <c r="E73" s="110"/>
      <c r="F73" s="110">
        <f>SUM(F74:F76)</f>
        <v>0</v>
      </c>
      <c r="G73" s="20"/>
    </row>
    <row r="74" spans="1:7" x14ac:dyDescent="0.25">
      <c r="A74" s="20" t="s">
        <v>497</v>
      </c>
      <c r="B74" s="20" t="s">
        <v>500</v>
      </c>
      <c r="C74" s="110">
        <v>0</v>
      </c>
      <c r="D74" s="110">
        <v>0</v>
      </c>
      <c r="E74" s="110"/>
      <c r="F74" s="110">
        <v>0</v>
      </c>
      <c r="G74" s="20"/>
    </row>
    <row r="75" spans="1:7" x14ac:dyDescent="0.25">
      <c r="A75" s="20" t="s">
        <v>499</v>
      </c>
      <c r="B75" s="20" t="s">
        <v>2</v>
      </c>
      <c r="C75" s="110">
        <v>0</v>
      </c>
      <c r="D75" s="110">
        <v>0</v>
      </c>
      <c r="E75" s="110"/>
      <c r="F75" s="110">
        <v>0</v>
      </c>
      <c r="G75" s="20"/>
    </row>
    <row r="76" spans="1:7" x14ac:dyDescent="0.25">
      <c r="A76" s="20" t="s">
        <v>501</v>
      </c>
      <c r="B76" s="49" t="s">
        <v>84</v>
      </c>
      <c r="C76" s="113">
        <f>SUM(C77:C87)</f>
        <v>0</v>
      </c>
      <c r="D76" s="113">
        <f>SUM(D77:D87)</f>
        <v>0</v>
      </c>
      <c r="E76" s="110"/>
      <c r="F76" s="113">
        <f>SUM(F77:F87)</f>
        <v>0</v>
      </c>
      <c r="G76" s="20"/>
    </row>
    <row r="77" spans="1:7" x14ac:dyDescent="0.25">
      <c r="A77" s="20" t="s">
        <v>502</v>
      </c>
      <c r="B77" s="20" t="s">
        <v>264</v>
      </c>
      <c r="C77" s="110">
        <v>0</v>
      </c>
      <c r="D77" s="110">
        <v>0</v>
      </c>
      <c r="E77" s="110"/>
      <c r="F77" s="110">
        <f>SUM(F78:F87)</f>
        <v>0</v>
      </c>
      <c r="G77" s="20"/>
    </row>
    <row r="78" spans="1:7" x14ac:dyDescent="0.25">
      <c r="A78" s="20" t="s">
        <v>503</v>
      </c>
      <c r="B78" s="29" t="s">
        <v>495</v>
      </c>
      <c r="C78" s="110">
        <v>0</v>
      </c>
      <c r="D78" s="110">
        <v>0</v>
      </c>
      <c r="E78" s="110"/>
      <c r="F78" s="110">
        <v>0</v>
      </c>
      <c r="G78" s="20"/>
    </row>
    <row r="79" spans="1:7" x14ac:dyDescent="0.25">
      <c r="A79" s="20" t="s">
        <v>504</v>
      </c>
      <c r="B79" s="29" t="s">
        <v>266</v>
      </c>
      <c r="C79" s="110">
        <v>0</v>
      </c>
      <c r="D79" s="110">
        <v>0</v>
      </c>
      <c r="E79" s="110"/>
      <c r="F79" s="110">
        <v>0</v>
      </c>
      <c r="G79" s="20"/>
    </row>
    <row r="80" spans="1:7" x14ac:dyDescent="0.25">
      <c r="A80" s="20" t="s">
        <v>505</v>
      </c>
      <c r="B80" s="29" t="s">
        <v>268</v>
      </c>
      <c r="C80" s="110">
        <v>0</v>
      </c>
      <c r="D80" s="110">
        <v>0</v>
      </c>
      <c r="E80" s="110"/>
      <c r="F80" s="110">
        <v>0</v>
      </c>
      <c r="G80" s="20"/>
    </row>
    <row r="81" spans="1:7" x14ac:dyDescent="0.25">
      <c r="A81" s="20" t="s">
        <v>506</v>
      </c>
      <c r="B81" s="29" t="s">
        <v>12</v>
      </c>
      <c r="C81" s="110">
        <v>0</v>
      </c>
      <c r="D81" s="110">
        <v>0</v>
      </c>
      <c r="E81" s="110"/>
      <c r="F81" s="110">
        <v>0</v>
      </c>
      <c r="G81" s="20"/>
    </row>
    <row r="82" spans="1:7" x14ac:dyDescent="0.25">
      <c r="A82" s="20" t="s">
        <v>507</v>
      </c>
      <c r="B82" s="29" t="s">
        <v>271</v>
      </c>
      <c r="C82" s="110">
        <v>0</v>
      </c>
      <c r="D82" s="110">
        <v>0</v>
      </c>
      <c r="E82" s="110"/>
      <c r="F82" s="110">
        <v>0</v>
      </c>
      <c r="G82" s="20"/>
    </row>
    <row r="83" spans="1:7" x14ac:dyDescent="0.25">
      <c r="A83" s="20" t="s">
        <v>508</v>
      </c>
      <c r="B83" s="29" t="s">
        <v>273</v>
      </c>
      <c r="C83" s="110">
        <v>0</v>
      </c>
      <c r="D83" s="110">
        <v>0</v>
      </c>
      <c r="E83" s="110"/>
      <c r="F83" s="110">
        <v>0</v>
      </c>
      <c r="G83" s="20"/>
    </row>
    <row r="84" spans="1:7" x14ac:dyDescent="0.25">
      <c r="A84" s="20" t="s">
        <v>509</v>
      </c>
      <c r="B84" s="29" t="s">
        <v>275</v>
      </c>
      <c r="C84" s="110">
        <v>0</v>
      </c>
      <c r="D84" s="110">
        <v>0</v>
      </c>
      <c r="E84" s="110"/>
      <c r="F84" s="110">
        <v>0</v>
      </c>
      <c r="G84" s="20"/>
    </row>
    <row r="85" spans="1:7" x14ac:dyDescent="0.25">
      <c r="A85" s="20" t="s">
        <v>510</v>
      </c>
      <c r="B85" s="29" t="s">
        <v>277</v>
      </c>
      <c r="C85" s="110">
        <v>0</v>
      </c>
      <c r="D85" s="110">
        <v>0</v>
      </c>
      <c r="E85" s="110"/>
      <c r="F85" s="110">
        <v>0</v>
      </c>
      <c r="G85" s="20"/>
    </row>
    <row r="86" spans="1:7" x14ac:dyDescent="0.25">
      <c r="A86" s="20" t="s">
        <v>511</v>
      </c>
      <c r="B86" s="29" t="s">
        <v>279</v>
      </c>
      <c r="C86" s="110">
        <v>0</v>
      </c>
      <c r="D86" s="110">
        <v>0</v>
      </c>
      <c r="E86" s="110"/>
      <c r="F86" s="110">
        <v>0</v>
      </c>
      <c r="G86" s="20"/>
    </row>
    <row r="87" spans="1:7" x14ac:dyDescent="0.25">
      <c r="A87" s="20" t="s">
        <v>512</v>
      </c>
      <c r="B87" s="29" t="s">
        <v>84</v>
      </c>
      <c r="C87" s="110">
        <v>0</v>
      </c>
      <c r="D87" s="110">
        <v>0</v>
      </c>
      <c r="E87" s="110"/>
      <c r="F87" s="110">
        <v>0</v>
      </c>
      <c r="G87" s="20"/>
    </row>
    <row r="88" spans="1:7" hidden="1" outlineLevel="1" x14ac:dyDescent="0.25">
      <c r="A88" s="20" t="s">
        <v>513</v>
      </c>
      <c r="B88" s="36" t="s">
        <v>88</v>
      </c>
      <c r="C88" s="51"/>
      <c r="D88" s="51"/>
      <c r="E88" s="51"/>
      <c r="F88" s="51"/>
      <c r="G88" s="20"/>
    </row>
    <row r="89" spans="1:7" hidden="1" outlineLevel="1" x14ac:dyDescent="0.25">
      <c r="A89" s="20" t="s">
        <v>514</v>
      </c>
      <c r="B89" s="36" t="s">
        <v>88</v>
      </c>
      <c r="C89" s="51"/>
      <c r="D89" s="51"/>
      <c r="E89" s="51"/>
      <c r="F89" s="51"/>
      <c r="G89" s="20"/>
    </row>
    <row r="90" spans="1:7" hidden="1" outlineLevel="1" x14ac:dyDescent="0.25">
      <c r="A90" s="20" t="s">
        <v>515</v>
      </c>
      <c r="B90" s="36" t="s">
        <v>88</v>
      </c>
      <c r="C90" s="51"/>
      <c r="D90" s="51"/>
      <c r="E90" s="51"/>
      <c r="F90" s="51"/>
      <c r="G90" s="20"/>
    </row>
    <row r="91" spans="1:7" hidden="1" outlineLevel="1" x14ac:dyDescent="0.25">
      <c r="A91" s="20" t="s">
        <v>516</v>
      </c>
      <c r="B91" s="36" t="s">
        <v>88</v>
      </c>
      <c r="C91" s="51"/>
      <c r="D91" s="51"/>
      <c r="E91" s="51"/>
      <c r="F91" s="51"/>
      <c r="G91" s="20"/>
    </row>
    <row r="92" spans="1:7" hidden="1" outlineLevel="1" x14ac:dyDescent="0.25">
      <c r="A92" s="20" t="s">
        <v>517</v>
      </c>
      <c r="B92" s="36" t="s">
        <v>88</v>
      </c>
      <c r="C92" s="51"/>
      <c r="D92" s="51"/>
      <c r="E92" s="51"/>
      <c r="F92" s="51"/>
      <c r="G92" s="20"/>
    </row>
    <row r="93" spans="1:7" hidden="1" outlineLevel="1" x14ac:dyDescent="0.25">
      <c r="A93" s="20" t="s">
        <v>518</v>
      </c>
      <c r="B93" s="36" t="s">
        <v>88</v>
      </c>
      <c r="C93" s="51"/>
      <c r="D93" s="51"/>
      <c r="E93" s="51"/>
      <c r="F93" s="51"/>
      <c r="G93" s="20"/>
    </row>
    <row r="94" spans="1:7" hidden="1" outlineLevel="1" x14ac:dyDescent="0.25">
      <c r="A94" s="20" t="s">
        <v>519</v>
      </c>
      <c r="B94" s="36" t="s">
        <v>88</v>
      </c>
      <c r="C94" s="51"/>
      <c r="D94" s="51"/>
      <c r="E94" s="51"/>
      <c r="F94" s="51"/>
      <c r="G94" s="20"/>
    </row>
    <row r="95" spans="1:7" hidden="1" outlineLevel="1" x14ac:dyDescent="0.25">
      <c r="A95" s="20" t="s">
        <v>520</v>
      </c>
      <c r="B95" s="36" t="s">
        <v>88</v>
      </c>
      <c r="C95" s="51"/>
      <c r="D95" s="51"/>
      <c r="E95" s="51"/>
      <c r="F95" s="51"/>
      <c r="G95" s="20"/>
    </row>
    <row r="96" spans="1:7" hidden="1" outlineLevel="1" x14ac:dyDescent="0.25">
      <c r="A96" s="20" t="s">
        <v>521</v>
      </c>
      <c r="B96" s="36" t="s">
        <v>88</v>
      </c>
      <c r="C96" s="51"/>
      <c r="D96" s="51"/>
      <c r="E96" s="51"/>
      <c r="F96" s="51"/>
      <c r="G96" s="20"/>
    </row>
    <row r="97" spans="1:7" hidden="1" outlineLevel="1" x14ac:dyDescent="0.25">
      <c r="A97" s="20" t="s">
        <v>522</v>
      </c>
      <c r="B97" s="36" t="s">
        <v>88</v>
      </c>
      <c r="C97" s="51"/>
      <c r="D97" s="51"/>
      <c r="E97" s="51"/>
      <c r="F97" s="51"/>
      <c r="G97" s="20"/>
    </row>
    <row r="98" spans="1:7" collapsed="1" x14ac:dyDescent="0.25">
      <c r="A98" s="72"/>
      <c r="B98" s="73" t="s">
        <v>523</v>
      </c>
      <c r="C98" s="104" t="s">
        <v>430</v>
      </c>
      <c r="D98" s="104" t="s">
        <v>431</v>
      </c>
      <c r="E98" s="107"/>
      <c r="F98" s="96" t="s">
        <v>399</v>
      </c>
      <c r="G98" s="75"/>
    </row>
    <row r="99" spans="1:7" x14ac:dyDescent="0.25">
      <c r="A99" s="20" t="s">
        <v>1047</v>
      </c>
      <c r="B99" s="151" t="s">
        <v>1449</v>
      </c>
      <c r="C99" s="113">
        <f>SUM(C100:C108)</f>
        <v>100.00000000000001</v>
      </c>
      <c r="D99" s="113">
        <f>SUM(D100:D108)</f>
        <v>100.00000000000001</v>
      </c>
      <c r="F99" s="113">
        <f>SUM(F100:F108)</f>
        <v>99.999999999999986</v>
      </c>
      <c r="G99" s="51"/>
    </row>
    <row r="100" spans="1:7" x14ac:dyDescent="0.25">
      <c r="A100" s="20" t="s">
        <v>524</v>
      </c>
      <c r="B100" s="29" t="s">
        <v>1067</v>
      </c>
      <c r="C100" s="110">
        <v>69.527577202230006</v>
      </c>
      <c r="D100" s="110">
        <v>65.758866819509123</v>
      </c>
      <c r="E100" s="110"/>
      <c r="F100" s="110">
        <v>68.364098707370573</v>
      </c>
      <c r="G100" s="51"/>
    </row>
    <row r="101" spans="1:7" x14ac:dyDescent="0.25">
      <c r="A101" s="20" t="s">
        <v>525</v>
      </c>
      <c r="B101" s="29" t="s">
        <v>791</v>
      </c>
      <c r="C101" s="110">
        <v>11.820618114356732</v>
      </c>
      <c r="D101" s="110">
        <v>9.6674095300993237</v>
      </c>
      <c r="E101" s="110"/>
      <c r="F101" s="110">
        <v>11.155878288708061</v>
      </c>
      <c r="G101" s="51"/>
    </row>
    <row r="102" spans="1:7" x14ac:dyDescent="0.25">
      <c r="A102" s="20" t="s">
        <v>526</v>
      </c>
      <c r="B102" s="29" t="s">
        <v>1068</v>
      </c>
      <c r="C102" s="110">
        <v>10.71266378681287</v>
      </c>
      <c r="D102" s="110">
        <v>10.376263364900787</v>
      </c>
      <c r="E102" s="110"/>
      <c r="F102" s="110">
        <v>10.608810049908371</v>
      </c>
      <c r="G102" s="51"/>
    </row>
    <row r="103" spans="1:7" x14ac:dyDescent="0.25">
      <c r="A103" s="20" t="s">
        <v>527</v>
      </c>
      <c r="B103" s="29" t="s">
        <v>1069</v>
      </c>
      <c r="C103" s="110">
        <v>3.5011115831663484</v>
      </c>
      <c r="D103" s="110">
        <v>9.2777223063583207</v>
      </c>
      <c r="E103" s="110"/>
      <c r="F103" s="110">
        <v>5.2844702568450437</v>
      </c>
      <c r="G103" s="51"/>
    </row>
    <row r="104" spans="1:7" x14ac:dyDescent="0.25">
      <c r="A104" s="20" t="s">
        <v>528</v>
      </c>
      <c r="B104" s="29" t="s">
        <v>1070</v>
      </c>
      <c r="C104" s="110">
        <v>1.9066147004951086</v>
      </c>
      <c r="D104" s="110">
        <v>2.732446461478899</v>
      </c>
      <c r="E104" s="110"/>
      <c r="F104" s="110">
        <v>2.1615659694177265</v>
      </c>
      <c r="G104" s="51"/>
    </row>
    <row r="105" spans="1:7" x14ac:dyDescent="0.25">
      <c r="A105" s="20" t="s">
        <v>529</v>
      </c>
      <c r="B105" s="29" t="s">
        <v>1071</v>
      </c>
      <c r="C105" s="110">
        <v>1.3578259164161484</v>
      </c>
      <c r="D105" s="110">
        <v>0.63221373402232273</v>
      </c>
      <c r="E105" s="110"/>
      <c r="F105" s="110">
        <v>1.1338144949776761</v>
      </c>
      <c r="G105" s="51"/>
    </row>
    <row r="106" spans="1:7" x14ac:dyDescent="0.25">
      <c r="A106" s="20" t="s">
        <v>530</v>
      </c>
      <c r="B106" s="29" t="s">
        <v>1072</v>
      </c>
      <c r="C106" s="110">
        <v>0.87651372732622046</v>
      </c>
      <c r="D106" s="110">
        <v>0.93288294689530493</v>
      </c>
      <c r="E106" s="110"/>
      <c r="F106" s="110">
        <v>0.89391606607884433</v>
      </c>
      <c r="G106" s="51"/>
    </row>
    <row r="107" spans="1:7" x14ac:dyDescent="0.25">
      <c r="A107" s="20" t="s">
        <v>531</v>
      </c>
      <c r="B107" s="29" t="s">
        <v>792</v>
      </c>
      <c r="C107" s="110">
        <v>0.22754359934575952</v>
      </c>
      <c r="D107" s="110">
        <v>0.47951134915353449</v>
      </c>
      <c r="E107" s="110"/>
      <c r="F107" s="110">
        <v>0.30533123185887834</v>
      </c>
      <c r="G107" s="51"/>
    </row>
    <row r="108" spans="1:7" x14ac:dyDescent="0.25">
      <c r="A108" s="20" t="s">
        <v>532</v>
      </c>
      <c r="B108" s="29" t="s">
        <v>793</v>
      </c>
      <c r="C108" s="110">
        <v>6.9531369850808378E-2</v>
      </c>
      <c r="D108" s="110">
        <v>0.14268348758237978</v>
      </c>
      <c r="E108" s="110"/>
      <c r="F108" s="110">
        <v>9.211493483482322E-2</v>
      </c>
      <c r="G108" s="20"/>
    </row>
    <row r="109" spans="1:7" x14ac:dyDescent="0.25">
      <c r="A109" s="20" t="s">
        <v>533</v>
      </c>
      <c r="B109" s="29"/>
      <c r="C109" s="51"/>
      <c r="D109" s="51"/>
      <c r="E109" s="51"/>
      <c r="F109" s="51"/>
      <c r="G109" s="20"/>
    </row>
    <row r="110" spans="1:7" x14ac:dyDescent="0.25">
      <c r="A110" s="20" t="s">
        <v>534</v>
      </c>
      <c r="B110" s="29"/>
      <c r="C110" s="51"/>
      <c r="D110" s="51"/>
      <c r="E110" s="51"/>
      <c r="F110" s="51"/>
      <c r="G110" s="20"/>
    </row>
    <row r="111" spans="1:7" x14ac:dyDescent="0.25">
      <c r="A111" s="20" t="s">
        <v>535</v>
      </c>
      <c r="B111" s="29"/>
      <c r="C111" s="51"/>
      <c r="D111" s="51"/>
      <c r="E111" s="51"/>
      <c r="F111" s="51"/>
      <c r="G111" s="20"/>
    </row>
    <row r="112" spans="1:7" x14ac:dyDescent="0.25">
      <c r="A112" s="20" t="s">
        <v>536</v>
      </c>
      <c r="B112" s="29"/>
      <c r="C112" s="51"/>
      <c r="D112" s="51"/>
      <c r="E112" s="51"/>
      <c r="F112" s="51"/>
      <c r="G112" s="20"/>
    </row>
    <row r="113" spans="1:7" x14ac:dyDescent="0.25">
      <c r="A113" s="20" t="s">
        <v>537</v>
      </c>
      <c r="B113" s="29"/>
      <c r="C113" s="51"/>
      <c r="D113" s="51"/>
      <c r="E113" s="51"/>
      <c r="F113" s="51"/>
      <c r="G113" s="20"/>
    </row>
    <row r="114" spans="1:7" x14ac:dyDescent="0.25">
      <c r="A114" s="20" t="s">
        <v>538</v>
      </c>
      <c r="B114" s="29"/>
      <c r="C114" s="51"/>
      <c r="D114" s="51"/>
      <c r="E114" s="51"/>
      <c r="F114" s="51"/>
      <c r="G114" s="20"/>
    </row>
    <row r="115" spans="1:7" x14ac:dyDescent="0.25">
      <c r="A115" s="20" t="s">
        <v>539</v>
      </c>
      <c r="B115" s="29"/>
      <c r="C115" s="51"/>
      <c r="D115" s="51"/>
      <c r="E115" s="51"/>
      <c r="F115" s="51"/>
      <c r="G115" s="20"/>
    </row>
    <row r="116" spans="1:7" x14ac:dyDescent="0.25">
      <c r="A116" s="20" t="s">
        <v>540</v>
      </c>
      <c r="B116" s="29"/>
      <c r="C116" s="51"/>
      <c r="D116" s="51"/>
      <c r="E116" s="51"/>
      <c r="F116" s="51"/>
      <c r="G116" s="20"/>
    </row>
    <row r="117" spans="1:7" x14ac:dyDescent="0.25">
      <c r="A117" s="20" t="s">
        <v>541</v>
      </c>
      <c r="B117" s="29"/>
      <c r="C117" s="51"/>
      <c r="D117" s="51"/>
      <c r="E117" s="51"/>
      <c r="F117" s="51"/>
      <c r="G117" s="20"/>
    </row>
    <row r="118" spans="1:7" x14ac:dyDescent="0.25">
      <c r="A118" s="20" t="s">
        <v>542</v>
      </c>
      <c r="B118" s="29"/>
      <c r="C118" s="51"/>
      <c r="D118" s="51"/>
      <c r="E118" s="51"/>
      <c r="F118" s="51"/>
      <c r="G118" s="20"/>
    </row>
    <row r="119" spans="1:7" x14ac:dyDescent="0.25">
      <c r="A119" s="20" t="s">
        <v>543</v>
      </c>
      <c r="B119" s="29"/>
      <c r="C119" s="51"/>
      <c r="D119" s="51"/>
      <c r="E119" s="51"/>
      <c r="F119" s="51"/>
      <c r="G119" s="20"/>
    </row>
    <row r="120" spans="1:7" x14ac:dyDescent="0.25">
      <c r="A120" s="20" t="s">
        <v>544</v>
      </c>
      <c r="B120" s="29"/>
      <c r="C120" s="51"/>
      <c r="D120" s="51"/>
      <c r="E120" s="51"/>
      <c r="F120" s="51"/>
      <c r="G120" s="20"/>
    </row>
    <row r="121" spans="1:7" x14ac:dyDescent="0.25">
      <c r="A121" s="20" t="s">
        <v>545</v>
      </c>
      <c r="B121" s="29"/>
      <c r="C121" s="51"/>
      <c r="D121" s="51"/>
      <c r="E121" s="51"/>
      <c r="F121" s="51"/>
      <c r="G121" s="20"/>
    </row>
    <row r="122" spans="1:7" x14ac:dyDescent="0.25">
      <c r="A122" s="20" t="s">
        <v>546</v>
      </c>
      <c r="B122" s="29"/>
      <c r="C122" s="51"/>
      <c r="D122" s="51"/>
      <c r="E122" s="51"/>
      <c r="F122" s="51"/>
      <c r="G122" s="20"/>
    </row>
    <row r="123" spans="1:7" x14ac:dyDescent="0.25">
      <c r="A123" s="20" t="s">
        <v>547</v>
      </c>
      <c r="B123" s="29"/>
      <c r="C123" s="51"/>
      <c r="D123" s="51"/>
      <c r="E123" s="51"/>
      <c r="F123" s="51"/>
      <c r="G123" s="20"/>
    </row>
    <row r="124" spans="1:7" x14ac:dyDescent="0.25">
      <c r="A124" s="20" t="s">
        <v>548</v>
      </c>
      <c r="B124" s="29"/>
      <c r="C124" s="51"/>
      <c r="D124" s="51"/>
      <c r="E124" s="51"/>
      <c r="F124" s="51"/>
      <c r="G124" s="20"/>
    </row>
    <row r="125" spans="1:7" x14ac:dyDescent="0.25">
      <c r="A125" s="20" t="s">
        <v>549</v>
      </c>
      <c r="B125" s="29"/>
      <c r="C125" s="51"/>
      <c r="D125" s="51"/>
      <c r="E125" s="51"/>
      <c r="F125" s="51"/>
      <c r="G125" s="20"/>
    </row>
    <row r="126" spans="1:7" x14ac:dyDescent="0.25">
      <c r="A126" s="20" t="s">
        <v>550</v>
      </c>
      <c r="B126" s="29"/>
      <c r="C126" s="51"/>
      <c r="D126" s="51"/>
      <c r="E126" s="51"/>
      <c r="F126" s="51"/>
      <c r="G126" s="20"/>
    </row>
    <row r="127" spans="1:7" x14ac:dyDescent="0.25">
      <c r="A127" s="20" t="s">
        <v>551</v>
      </c>
      <c r="B127" s="29"/>
      <c r="C127" s="51"/>
      <c r="D127" s="51"/>
      <c r="E127" s="51"/>
      <c r="F127" s="51"/>
      <c r="G127" s="20"/>
    </row>
    <row r="128" spans="1:7" x14ac:dyDescent="0.25">
      <c r="A128" s="20" t="s">
        <v>552</v>
      </c>
      <c r="B128" s="29"/>
      <c r="C128" s="51"/>
      <c r="D128" s="51"/>
      <c r="E128" s="51"/>
      <c r="F128" s="51"/>
      <c r="G128" s="20"/>
    </row>
    <row r="129" spans="1:7" x14ac:dyDescent="0.25">
      <c r="A129" s="20" t="s">
        <v>553</v>
      </c>
      <c r="B129" s="29"/>
      <c r="C129" s="51"/>
      <c r="D129" s="51"/>
      <c r="E129" s="51"/>
      <c r="F129" s="51"/>
      <c r="G129" s="20"/>
    </row>
    <row r="130" spans="1:7" x14ac:dyDescent="0.25">
      <c r="A130" s="20" t="s">
        <v>1048</v>
      </c>
      <c r="B130" s="29"/>
      <c r="C130" s="51"/>
      <c r="D130" s="51"/>
      <c r="E130" s="51"/>
      <c r="F130" s="51"/>
      <c r="G130" s="20"/>
    </row>
    <row r="131" spans="1:7" x14ac:dyDescent="0.25">
      <c r="A131" s="20" t="s">
        <v>1049</v>
      </c>
      <c r="B131" s="29"/>
      <c r="C131" s="51"/>
      <c r="D131" s="51"/>
      <c r="E131" s="51"/>
      <c r="F131" s="51"/>
      <c r="G131" s="20"/>
    </row>
    <row r="132" spans="1:7" x14ac:dyDescent="0.25">
      <c r="A132" s="20" t="s">
        <v>1050</v>
      </c>
      <c r="B132" s="29"/>
      <c r="C132" s="51"/>
      <c r="D132" s="51"/>
      <c r="E132" s="51"/>
      <c r="F132" s="51"/>
      <c r="G132" s="20"/>
    </row>
    <row r="133" spans="1:7" x14ac:dyDescent="0.25">
      <c r="A133" s="20" t="s">
        <v>1051</v>
      </c>
      <c r="B133" s="29"/>
      <c r="C133" s="51"/>
      <c r="D133" s="51"/>
      <c r="E133" s="51"/>
      <c r="F133" s="51"/>
      <c r="G133" s="20"/>
    </row>
    <row r="134" spans="1:7" x14ac:dyDescent="0.25">
      <c r="A134" s="20" t="s">
        <v>1052</v>
      </c>
      <c r="B134" s="29"/>
      <c r="C134" s="51"/>
      <c r="D134" s="51"/>
      <c r="E134" s="51"/>
      <c r="F134" s="51"/>
      <c r="G134" s="20"/>
    </row>
    <row r="135" spans="1:7" x14ac:dyDescent="0.25">
      <c r="A135" s="20" t="s">
        <v>1053</v>
      </c>
      <c r="B135" s="29"/>
      <c r="C135" s="51"/>
      <c r="D135" s="51"/>
      <c r="E135" s="51"/>
      <c r="F135" s="51"/>
      <c r="G135" s="20"/>
    </row>
    <row r="136" spans="1:7" x14ac:dyDescent="0.25">
      <c r="A136" s="20" t="s">
        <v>1054</v>
      </c>
      <c r="B136" s="29"/>
      <c r="C136" s="51"/>
      <c r="D136" s="51"/>
      <c r="E136" s="51"/>
      <c r="F136" s="51"/>
      <c r="G136" s="20"/>
    </row>
    <row r="137" spans="1:7" x14ac:dyDescent="0.25">
      <c r="A137" s="20" t="s">
        <v>1055</v>
      </c>
      <c r="B137" s="29"/>
      <c r="C137" s="51"/>
      <c r="D137" s="51"/>
      <c r="E137" s="51"/>
      <c r="F137" s="51"/>
      <c r="G137" s="20"/>
    </row>
    <row r="138" spans="1:7" x14ac:dyDescent="0.25">
      <c r="A138" s="20" t="s">
        <v>1056</v>
      </c>
      <c r="B138" s="29"/>
      <c r="C138" s="51"/>
      <c r="D138" s="51"/>
      <c r="E138" s="51"/>
      <c r="F138" s="51"/>
      <c r="G138" s="20"/>
    </row>
    <row r="139" spans="1:7" x14ac:dyDescent="0.25">
      <c r="A139" s="20" t="s">
        <v>1057</v>
      </c>
      <c r="B139" s="29"/>
      <c r="C139" s="51"/>
      <c r="D139" s="51"/>
      <c r="E139" s="51"/>
      <c r="F139" s="51"/>
      <c r="G139" s="20"/>
    </row>
    <row r="140" spans="1:7" x14ac:dyDescent="0.25">
      <c r="A140" s="20" t="s">
        <v>1058</v>
      </c>
      <c r="B140" s="29"/>
      <c r="C140" s="51"/>
      <c r="D140" s="51"/>
      <c r="E140" s="51"/>
      <c r="F140" s="51"/>
      <c r="G140" s="20"/>
    </row>
    <row r="141" spans="1:7" x14ac:dyDescent="0.25">
      <c r="A141" s="20" t="s">
        <v>1059</v>
      </c>
      <c r="B141" s="29"/>
      <c r="C141" s="51"/>
      <c r="D141" s="51"/>
      <c r="E141" s="51"/>
      <c r="F141" s="51"/>
      <c r="G141" s="20"/>
    </row>
    <row r="142" spans="1:7" x14ac:dyDescent="0.25">
      <c r="A142" s="20" t="s">
        <v>1060</v>
      </c>
      <c r="B142" s="29"/>
      <c r="C142" s="51"/>
      <c r="D142" s="51"/>
      <c r="E142" s="51"/>
      <c r="F142" s="51"/>
      <c r="G142" s="20"/>
    </row>
    <row r="143" spans="1:7" x14ac:dyDescent="0.25">
      <c r="A143" s="20" t="s">
        <v>1061</v>
      </c>
      <c r="B143" s="29"/>
      <c r="C143" s="51"/>
      <c r="D143" s="51"/>
      <c r="E143" s="51"/>
      <c r="F143" s="51"/>
      <c r="G143" s="20"/>
    </row>
    <row r="144" spans="1:7" x14ac:dyDescent="0.25">
      <c r="A144" s="20" t="s">
        <v>1062</v>
      </c>
      <c r="B144" s="29"/>
      <c r="C144" s="51"/>
      <c r="D144" s="51"/>
      <c r="E144" s="51"/>
      <c r="F144" s="51"/>
      <c r="G144" s="20"/>
    </row>
    <row r="145" spans="1:7" x14ac:dyDescent="0.25">
      <c r="A145" s="20" t="s">
        <v>1063</v>
      </c>
      <c r="B145" s="29"/>
      <c r="C145" s="51"/>
      <c r="D145" s="51"/>
      <c r="E145" s="51"/>
      <c r="F145" s="51"/>
      <c r="G145" s="20"/>
    </row>
    <row r="146" spans="1:7" x14ac:dyDescent="0.25">
      <c r="A146" s="20" t="s">
        <v>1064</v>
      </c>
      <c r="B146" s="29"/>
      <c r="C146" s="51"/>
      <c r="D146" s="51"/>
      <c r="E146" s="51"/>
      <c r="F146" s="51"/>
      <c r="G146" s="20"/>
    </row>
    <row r="147" spans="1:7" x14ac:dyDescent="0.25">
      <c r="A147" s="20" t="s">
        <v>1065</v>
      </c>
      <c r="B147" s="29"/>
      <c r="C147" s="51"/>
      <c r="D147" s="51"/>
      <c r="E147" s="51"/>
      <c r="F147" s="51"/>
      <c r="G147" s="20"/>
    </row>
    <row r="148" spans="1:7" x14ac:dyDescent="0.25">
      <c r="A148" s="20" t="s">
        <v>1066</v>
      </c>
      <c r="B148" s="29"/>
      <c r="C148" s="51"/>
      <c r="D148" s="51"/>
      <c r="E148" s="51"/>
      <c r="F148" s="51"/>
      <c r="G148" s="20"/>
    </row>
    <row r="149" spans="1:7" s="37" customFormat="1" x14ac:dyDescent="0.25">
      <c r="A149" s="72"/>
      <c r="B149" s="73" t="s">
        <v>554</v>
      </c>
      <c r="C149" s="72" t="s">
        <v>430</v>
      </c>
      <c r="D149" s="72" t="s">
        <v>431</v>
      </c>
      <c r="E149" s="74"/>
      <c r="F149" s="75" t="s">
        <v>399</v>
      </c>
      <c r="G149" s="75"/>
    </row>
    <row r="150" spans="1:7" s="37" customFormat="1" ht="15" customHeight="1" x14ac:dyDescent="0.25">
      <c r="A150" s="20" t="s">
        <v>555</v>
      </c>
      <c r="B150" s="20" t="s">
        <v>556</v>
      </c>
      <c r="C150" s="110">
        <v>63.081135241337407</v>
      </c>
      <c r="D150" s="110">
        <v>44.847158049153563</v>
      </c>
      <c r="E150" s="126"/>
      <c r="F150" s="110">
        <v>57.451931035004407</v>
      </c>
      <c r="G150" s="19"/>
    </row>
    <row r="151" spans="1:7" x14ac:dyDescent="0.25">
      <c r="A151" s="20" t="s">
        <v>557</v>
      </c>
      <c r="B151" s="20" t="s">
        <v>558</v>
      </c>
      <c r="C151" s="110">
        <v>36.918864758662593</v>
      </c>
      <c r="D151" s="110">
        <v>55.152841950846437</v>
      </c>
      <c r="E151" s="126"/>
      <c r="F151" s="110">
        <v>42.548068964995593</v>
      </c>
    </row>
    <row r="152" spans="1:7" x14ac:dyDescent="0.25">
      <c r="A152" s="20" t="s">
        <v>559</v>
      </c>
      <c r="B152" s="20" t="s">
        <v>84</v>
      </c>
      <c r="C152" s="110">
        <v>0</v>
      </c>
      <c r="D152" s="110">
        <v>0</v>
      </c>
      <c r="E152" s="126"/>
      <c r="F152" s="110">
        <v>0</v>
      </c>
    </row>
    <row r="153" spans="1:7" hidden="1" outlineLevel="1" x14ac:dyDescent="0.25">
      <c r="A153" s="20" t="s">
        <v>560</v>
      </c>
      <c r="C153" s="51"/>
      <c r="D153" s="51"/>
      <c r="E153" s="93"/>
      <c r="F153" s="51"/>
    </row>
    <row r="154" spans="1:7" hidden="1" outlineLevel="1" x14ac:dyDescent="0.25">
      <c r="A154" s="20" t="s">
        <v>561</v>
      </c>
      <c r="C154" s="51"/>
      <c r="D154" s="51"/>
      <c r="E154" s="93"/>
      <c r="F154" s="51"/>
    </row>
    <row r="155" spans="1:7" hidden="1" outlineLevel="1" x14ac:dyDescent="0.25">
      <c r="A155" s="20" t="s">
        <v>562</v>
      </c>
      <c r="C155" s="51"/>
      <c r="D155" s="51"/>
      <c r="E155" s="93"/>
      <c r="F155" s="51"/>
    </row>
    <row r="156" spans="1:7" hidden="1" outlineLevel="1" x14ac:dyDescent="0.25">
      <c r="A156" s="20" t="s">
        <v>563</v>
      </c>
      <c r="C156" s="51"/>
      <c r="D156" s="51"/>
      <c r="E156" s="93"/>
      <c r="F156" s="51"/>
    </row>
    <row r="157" spans="1:7" hidden="1" outlineLevel="1" x14ac:dyDescent="0.25">
      <c r="A157" s="20" t="s">
        <v>564</v>
      </c>
      <c r="C157" s="51"/>
      <c r="D157" s="51"/>
      <c r="E157" s="93"/>
      <c r="F157" s="51"/>
    </row>
    <row r="158" spans="1:7" hidden="1" outlineLevel="1" x14ac:dyDescent="0.25">
      <c r="A158" s="20" t="s">
        <v>565</v>
      </c>
      <c r="C158" s="51"/>
      <c r="D158" s="51"/>
      <c r="E158" s="93"/>
      <c r="F158" s="51"/>
    </row>
    <row r="159" spans="1:7" ht="15" customHeight="1" collapsed="1" x14ac:dyDescent="0.25">
      <c r="A159" s="72"/>
      <c r="B159" s="73" t="s">
        <v>566</v>
      </c>
      <c r="C159" s="104" t="s">
        <v>430</v>
      </c>
      <c r="D159" s="104" t="s">
        <v>431</v>
      </c>
      <c r="E159" s="107"/>
      <c r="F159" s="96" t="s">
        <v>399</v>
      </c>
      <c r="G159" s="75"/>
    </row>
    <row r="160" spans="1:7" x14ac:dyDescent="0.25">
      <c r="A160" s="20" t="s">
        <v>567</v>
      </c>
      <c r="B160" s="20" t="s">
        <v>568</v>
      </c>
      <c r="C160" s="110">
        <v>5.2765636581855295</v>
      </c>
      <c r="D160" s="110">
        <v>8.1902652559026734</v>
      </c>
      <c r="E160" s="126"/>
      <c r="F160" s="110">
        <v>6.1760833360372329</v>
      </c>
    </row>
    <row r="161" spans="1:7" x14ac:dyDescent="0.25">
      <c r="A161" s="20" t="s">
        <v>569</v>
      </c>
      <c r="B161" s="20" t="s">
        <v>570</v>
      </c>
      <c r="C161" s="110">
        <v>94.723436341814462</v>
      </c>
      <c r="D161" s="110">
        <v>91.809734744097327</v>
      </c>
      <c r="E161" s="126"/>
      <c r="F161" s="110">
        <v>93.823916663962763</v>
      </c>
    </row>
    <row r="162" spans="1:7" x14ac:dyDescent="0.25">
      <c r="A162" s="20" t="s">
        <v>571</v>
      </c>
      <c r="B162" s="20" t="s">
        <v>84</v>
      </c>
      <c r="C162" s="110">
        <v>0</v>
      </c>
      <c r="D162" s="110">
        <v>0</v>
      </c>
      <c r="E162" s="126"/>
      <c r="F162" s="110">
        <v>0</v>
      </c>
    </row>
    <row r="163" spans="1:7" hidden="1" outlineLevel="1" x14ac:dyDescent="0.25">
      <c r="A163" s="20" t="s">
        <v>572</v>
      </c>
      <c r="C163" s="51"/>
      <c r="D163" s="51"/>
      <c r="E163" s="93"/>
      <c r="F163" s="51"/>
    </row>
    <row r="164" spans="1:7" hidden="1" outlineLevel="1" x14ac:dyDescent="0.25">
      <c r="A164" s="20" t="s">
        <v>573</v>
      </c>
      <c r="C164" s="51"/>
      <c r="D164" s="51"/>
      <c r="E164" s="93"/>
      <c r="F164" s="51"/>
    </row>
    <row r="165" spans="1:7" hidden="1" outlineLevel="1" x14ac:dyDescent="0.25">
      <c r="A165" s="20" t="s">
        <v>574</v>
      </c>
      <c r="C165" s="51"/>
      <c r="D165" s="51"/>
      <c r="E165" s="93"/>
      <c r="F165" s="51"/>
    </row>
    <row r="166" spans="1:7" hidden="1" outlineLevel="1" x14ac:dyDescent="0.25">
      <c r="A166" s="20" t="s">
        <v>575</v>
      </c>
      <c r="C166" s="51"/>
      <c r="D166" s="51"/>
      <c r="E166" s="93"/>
      <c r="F166" s="51"/>
    </row>
    <row r="167" spans="1:7" hidden="1" outlineLevel="1" x14ac:dyDescent="0.25">
      <c r="A167" s="20" t="s">
        <v>576</v>
      </c>
      <c r="C167" s="51"/>
      <c r="D167" s="51"/>
      <c r="E167" s="93"/>
      <c r="F167" s="51"/>
    </row>
    <row r="168" spans="1:7" hidden="1" outlineLevel="1" x14ac:dyDescent="0.25">
      <c r="A168" s="20" t="s">
        <v>577</v>
      </c>
      <c r="C168" s="51"/>
      <c r="D168" s="51"/>
      <c r="E168" s="93"/>
      <c r="F168" s="51"/>
    </row>
    <row r="169" spans="1:7" ht="15" customHeight="1" collapsed="1" x14ac:dyDescent="0.25">
      <c r="A169" s="72"/>
      <c r="B169" s="73" t="s">
        <v>578</v>
      </c>
      <c r="C169" s="104" t="s">
        <v>430</v>
      </c>
      <c r="D169" s="104" t="s">
        <v>431</v>
      </c>
      <c r="E169" s="107"/>
      <c r="F169" s="96" t="s">
        <v>399</v>
      </c>
      <c r="G169" s="75"/>
    </row>
    <row r="170" spans="1:7" x14ac:dyDescent="0.25">
      <c r="A170" s="20" t="s">
        <v>579</v>
      </c>
      <c r="B170" s="17" t="s">
        <v>580</v>
      </c>
      <c r="C170" s="110">
        <v>9.862488487848049</v>
      </c>
      <c r="D170" s="110">
        <v>12.029933479771129</v>
      </c>
      <c r="E170" s="126"/>
      <c r="F170" s="110">
        <v>10.531623385678174</v>
      </c>
    </row>
    <row r="171" spans="1:7" x14ac:dyDescent="0.25">
      <c r="A171" s="20" t="s">
        <v>581</v>
      </c>
      <c r="B171" s="17" t="s">
        <v>582</v>
      </c>
      <c r="C171" s="110">
        <v>10.268434678263981</v>
      </c>
      <c r="D171" s="110">
        <v>13.699220077663108</v>
      </c>
      <c r="E171" s="126"/>
      <c r="F171" s="110">
        <v>11.327588772720233</v>
      </c>
    </row>
    <row r="172" spans="1:7" x14ac:dyDescent="0.25">
      <c r="A172" s="20" t="s">
        <v>583</v>
      </c>
      <c r="B172" s="17" t="s">
        <v>584</v>
      </c>
      <c r="C172" s="110">
        <v>6.6175556443048649</v>
      </c>
      <c r="D172" s="110">
        <v>10.34850012611936</v>
      </c>
      <c r="E172" s="110"/>
      <c r="F172" s="110">
        <v>7.7693750279348857</v>
      </c>
    </row>
    <row r="173" spans="1:7" x14ac:dyDescent="0.25">
      <c r="A173" s="20" t="s">
        <v>585</v>
      </c>
      <c r="B173" s="17" t="s">
        <v>586</v>
      </c>
      <c r="C173" s="110">
        <v>23.680626272316808</v>
      </c>
      <c r="D173" s="110">
        <v>24.39231325262956</v>
      </c>
      <c r="E173" s="110"/>
      <c r="F173" s="110">
        <v>23.900338697145678</v>
      </c>
    </row>
    <row r="174" spans="1:7" x14ac:dyDescent="0.25">
      <c r="A174" s="20" t="s">
        <v>587</v>
      </c>
      <c r="B174" s="17" t="s">
        <v>588</v>
      </c>
      <c r="C174" s="110">
        <v>49.570894917266294</v>
      </c>
      <c r="D174" s="110">
        <v>39.530033063816838</v>
      </c>
      <c r="E174" s="110"/>
      <c r="F174" s="110">
        <v>46.471074116521038</v>
      </c>
    </row>
    <row r="175" spans="1:7" hidden="1" outlineLevel="1" x14ac:dyDescent="0.25">
      <c r="A175" s="20" t="s">
        <v>589</v>
      </c>
      <c r="B175" s="27"/>
      <c r="C175" s="51"/>
      <c r="D175" s="51"/>
      <c r="E175" s="51"/>
      <c r="F175" s="51"/>
    </row>
    <row r="176" spans="1:7" hidden="1" outlineLevel="1" x14ac:dyDescent="0.25">
      <c r="A176" s="20" t="s">
        <v>590</v>
      </c>
      <c r="B176" s="27"/>
      <c r="C176" s="51"/>
      <c r="D176" s="51"/>
      <c r="E176" s="51"/>
      <c r="F176" s="51"/>
    </row>
    <row r="177" spans="1:7" hidden="1" outlineLevel="1" x14ac:dyDescent="0.25">
      <c r="A177" s="20" t="s">
        <v>591</v>
      </c>
      <c r="B177" s="17"/>
      <c r="C177" s="51"/>
      <c r="D177" s="51"/>
      <c r="E177" s="51"/>
      <c r="F177" s="51"/>
    </row>
    <row r="178" spans="1:7" hidden="1" outlineLevel="1" x14ac:dyDescent="0.25">
      <c r="A178" s="20" t="s">
        <v>592</v>
      </c>
      <c r="B178" s="17"/>
      <c r="C178" s="51"/>
      <c r="D178" s="51"/>
      <c r="E178" s="51"/>
      <c r="F178" s="51"/>
    </row>
    <row r="179" spans="1:7" ht="15" customHeight="1" collapsed="1" x14ac:dyDescent="0.25">
      <c r="A179" s="72"/>
      <c r="B179" s="73" t="s">
        <v>1073</v>
      </c>
      <c r="C179" s="72" t="s">
        <v>430</v>
      </c>
      <c r="D179" s="72" t="s">
        <v>431</v>
      </c>
      <c r="E179" s="74"/>
      <c r="F179" s="75" t="s">
        <v>399</v>
      </c>
      <c r="G179" s="75"/>
    </row>
    <row r="180" spans="1:7" x14ac:dyDescent="0.25">
      <c r="A180" s="20" t="s">
        <v>593</v>
      </c>
      <c r="B180" s="20" t="s">
        <v>594</v>
      </c>
      <c r="C180" s="111">
        <v>0</v>
      </c>
      <c r="D180" s="111">
        <v>0</v>
      </c>
      <c r="E180" s="111"/>
      <c r="F180" s="111">
        <v>0</v>
      </c>
    </row>
    <row r="181" spans="1:7" x14ac:dyDescent="0.25">
      <c r="A181" s="20" t="s">
        <v>1074</v>
      </c>
      <c r="B181" s="67" t="s">
        <v>877</v>
      </c>
      <c r="C181" s="111">
        <v>0</v>
      </c>
      <c r="D181" s="111">
        <v>0</v>
      </c>
      <c r="E181" s="111"/>
      <c r="F181" s="111">
        <v>0</v>
      </c>
    </row>
    <row r="182" spans="1:7" hidden="1" outlineLevel="1" x14ac:dyDescent="0.25">
      <c r="A182" s="20" t="s">
        <v>595</v>
      </c>
      <c r="B182" s="67"/>
      <c r="C182" s="51"/>
      <c r="D182" s="51"/>
      <c r="E182" s="93"/>
      <c r="F182" s="51"/>
    </row>
    <row r="183" spans="1:7" hidden="1" outlineLevel="1" x14ac:dyDescent="0.25">
      <c r="A183" s="20" t="s">
        <v>596</v>
      </c>
      <c r="B183" s="67"/>
      <c r="E183" s="19"/>
    </row>
    <row r="184" spans="1:7" hidden="1" outlineLevel="1" x14ac:dyDescent="0.25">
      <c r="A184" s="20" t="s">
        <v>597</v>
      </c>
      <c r="C184" s="36"/>
      <c r="E184" s="19"/>
    </row>
    <row r="185" spans="1:7" collapsed="1" x14ac:dyDescent="0.25">
      <c r="A185" s="70"/>
      <c r="B185" s="76" t="s">
        <v>396</v>
      </c>
      <c r="C185" s="70"/>
      <c r="D185" s="70"/>
      <c r="E185" s="70"/>
      <c r="F185" s="71"/>
      <c r="G185" s="71"/>
    </row>
    <row r="186" spans="1:7" x14ac:dyDescent="0.25">
      <c r="A186" s="72"/>
      <c r="B186" s="73" t="s">
        <v>598</v>
      </c>
      <c r="C186" s="72" t="s">
        <v>599</v>
      </c>
      <c r="D186" s="72" t="s">
        <v>600</v>
      </c>
      <c r="E186" s="74"/>
      <c r="F186" s="72" t="s">
        <v>430</v>
      </c>
      <c r="G186" s="72" t="s">
        <v>601</v>
      </c>
    </row>
    <row r="187" spans="1:7" x14ac:dyDescent="0.25">
      <c r="A187" s="20" t="s">
        <v>602</v>
      </c>
      <c r="B187" s="29" t="s">
        <v>603</v>
      </c>
      <c r="C187" s="115">
        <v>149.77043814167857</v>
      </c>
      <c r="D187" s="114"/>
      <c r="E187" s="26"/>
      <c r="F187" s="92"/>
      <c r="G187" s="92"/>
    </row>
    <row r="188" spans="1:7" x14ac:dyDescent="0.25">
      <c r="A188" s="26"/>
      <c r="B188" s="50"/>
      <c r="C188" s="114"/>
      <c r="D188" s="114"/>
      <c r="E188" s="26"/>
      <c r="F188" s="92"/>
      <c r="G188" s="92"/>
    </row>
    <row r="189" spans="1:7" x14ac:dyDescent="0.25">
      <c r="B189" s="29" t="s">
        <v>604</v>
      </c>
      <c r="C189" s="114"/>
      <c r="D189" s="114"/>
      <c r="E189" s="26"/>
      <c r="F189" s="92"/>
      <c r="G189" s="92"/>
    </row>
    <row r="190" spans="1:7" x14ac:dyDescent="0.25">
      <c r="A190" s="20" t="s">
        <v>605</v>
      </c>
      <c r="B190" s="20" t="s">
        <v>794</v>
      </c>
      <c r="C190" s="111">
        <v>1105.8987373693751</v>
      </c>
      <c r="D190" s="111">
        <v>22162.53100467</v>
      </c>
      <c r="E190" s="26"/>
      <c r="F190" s="33">
        <f>IF($C$214=0,"",IF(C190="[for completion]","",C190/$C$214))</f>
        <v>0.17113778702627747</v>
      </c>
      <c r="G190" s="33">
        <f>IF($D$214=0,"",IF(D190="[for completion]","",D190/$D$214))</f>
        <v>0.51366030592799716</v>
      </c>
    </row>
    <row r="191" spans="1:7" x14ac:dyDescent="0.25">
      <c r="A191" s="20" t="s">
        <v>606</v>
      </c>
      <c r="B191" s="20" t="s">
        <v>795</v>
      </c>
      <c r="C191" s="111">
        <v>3071.4573152333692</v>
      </c>
      <c r="D191" s="111">
        <v>17815.235580100001</v>
      </c>
      <c r="E191" s="26"/>
      <c r="F191" s="33">
        <f>IF($C$214=0,"",IF(C191="[for completion]","",C191/$C$214))</f>
        <v>0.47530790126867051</v>
      </c>
      <c r="G191" s="33">
        <f>IF($D$214=0,"",IF(D191="[for completion]","",D191/$D$214))</f>
        <v>0.41290317231029472</v>
      </c>
    </row>
    <row r="192" spans="1:7" x14ac:dyDescent="0.25">
      <c r="A192" s="20" t="s">
        <v>607</v>
      </c>
      <c r="B192" s="20" t="s">
        <v>796</v>
      </c>
      <c r="C192" s="108">
        <v>740.76559631011276</v>
      </c>
      <c r="D192" s="111">
        <v>1961.1776254599999</v>
      </c>
      <c r="E192" s="26"/>
      <c r="F192" s="33">
        <f>IF($C$214=0,"",IF(C192="[for completion]","",C192/$C$214))</f>
        <v>0.11463344750647886</v>
      </c>
      <c r="G192" s="33">
        <f t="shared" ref="G192:G195" si="1">IF($D$214=0,"",IF(D192="[for completion]","",D192/$D$214))</f>
        <v>4.5454154079272613E-2</v>
      </c>
    </row>
    <row r="193" spans="1:7" x14ac:dyDescent="0.25">
      <c r="A193" s="20" t="s">
        <v>608</v>
      </c>
      <c r="B193" s="20" t="s">
        <v>797</v>
      </c>
      <c r="C193" s="108">
        <v>519.49785805045019</v>
      </c>
      <c r="D193" s="108">
        <v>743.41884163999998</v>
      </c>
      <c r="E193" s="26"/>
      <c r="F193" s="33">
        <f>IF($C$214=0,"",IF(C193="[for completion]","",C193/$C$214))</f>
        <v>8.0392273530510747E-2</v>
      </c>
      <c r="G193" s="33">
        <f>IF($D$214=0,"",IF(D193="[for completion]","",D193/$D$214))</f>
        <v>1.7230195844913861E-2</v>
      </c>
    </row>
    <row r="194" spans="1:7" x14ac:dyDescent="0.25">
      <c r="A194" s="20" t="s">
        <v>609</v>
      </c>
      <c r="B194" s="20" t="s">
        <v>798</v>
      </c>
      <c r="C194" s="108">
        <v>820.85086545297054</v>
      </c>
      <c r="D194" s="108">
        <v>436.91620876000002</v>
      </c>
      <c r="E194" s="26"/>
      <c r="F194" s="33">
        <f t="shared" ref="F194:F195" si="2">IF($C$214=0,"",IF(C194="[for completion]","",C194/$C$214))</f>
        <v>0.12702663982272505</v>
      </c>
      <c r="G194" s="33">
        <f t="shared" si="1"/>
        <v>1.0126393660059494E-2</v>
      </c>
    </row>
    <row r="195" spans="1:7" x14ac:dyDescent="0.25">
      <c r="A195" s="20" t="s">
        <v>610</v>
      </c>
      <c r="B195" s="20" t="s">
        <v>799</v>
      </c>
      <c r="C195" s="108">
        <v>203.56677662999999</v>
      </c>
      <c r="D195" s="108">
        <v>27</v>
      </c>
      <c r="E195" s="26"/>
      <c r="F195" s="33">
        <f t="shared" si="2"/>
        <v>3.1501950845337391E-2</v>
      </c>
      <c r="G195" s="33">
        <f t="shared" si="1"/>
        <v>6.2577817746238182E-4</v>
      </c>
    </row>
    <row r="196" spans="1:7" x14ac:dyDescent="0.25">
      <c r="A196" s="20" t="s">
        <v>611</v>
      </c>
      <c r="B196" s="29"/>
      <c r="C196" s="108"/>
      <c r="D196" s="108"/>
      <c r="E196" s="26"/>
      <c r="F196" s="33">
        <f t="shared" ref="F196:F213" si="3">IF($C$214=0,"",IF(C196="[for completion]","",C196/$C$214))</f>
        <v>0</v>
      </c>
      <c r="G196" s="33">
        <f t="shared" ref="G196:G213" si="4">IF($D$214=0,"",IF(D196="[for completion]","",D196/$D$214))</f>
        <v>0</v>
      </c>
    </row>
    <row r="197" spans="1:7" x14ac:dyDescent="0.25">
      <c r="A197" s="20" t="s">
        <v>612</v>
      </c>
      <c r="B197" s="29"/>
      <c r="C197" s="108"/>
      <c r="D197" s="108"/>
      <c r="E197" s="26"/>
      <c r="F197" s="33">
        <f t="shared" si="3"/>
        <v>0</v>
      </c>
      <c r="G197" s="33">
        <f t="shared" si="4"/>
        <v>0</v>
      </c>
    </row>
    <row r="198" spans="1:7" x14ac:dyDescent="0.25">
      <c r="A198" s="20" t="s">
        <v>613</v>
      </c>
      <c r="B198" s="29"/>
      <c r="C198" s="108"/>
      <c r="D198" s="108"/>
      <c r="E198" s="26"/>
      <c r="F198" s="33">
        <f t="shared" si="3"/>
        <v>0</v>
      </c>
      <c r="G198" s="33">
        <f t="shared" si="4"/>
        <v>0</v>
      </c>
    </row>
    <row r="199" spans="1:7" x14ac:dyDescent="0.25">
      <c r="A199" s="20" t="s">
        <v>614</v>
      </c>
      <c r="B199" s="29"/>
      <c r="C199" s="108"/>
      <c r="D199" s="108"/>
      <c r="E199" s="29"/>
      <c r="F199" s="33">
        <f t="shared" si="3"/>
        <v>0</v>
      </c>
      <c r="G199" s="33">
        <f t="shared" si="4"/>
        <v>0</v>
      </c>
    </row>
    <row r="200" spans="1:7" x14ac:dyDescent="0.25">
      <c r="A200" s="20" t="s">
        <v>615</v>
      </c>
      <c r="B200" s="29"/>
      <c r="C200" s="108"/>
      <c r="D200" s="108"/>
      <c r="E200" s="29"/>
      <c r="F200" s="33">
        <f t="shared" si="3"/>
        <v>0</v>
      </c>
      <c r="G200" s="33">
        <f t="shared" si="4"/>
        <v>0</v>
      </c>
    </row>
    <row r="201" spans="1:7" x14ac:dyDescent="0.25">
      <c r="A201" s="20" t="s">
        <v>616</v>
      </c>
      <c r="B201" s="29"/>
      <c r="C201" s="108"/>
      <c r="D201" s="108"/>
      <c r="E201" s="29"/>
      <c r="F201" s="33">
        <f t="shared" si="3"/>
        <v>0</v>
      </c>
      <c r="G201" s="33">
        <f t="shared" si="4"/>
        <v>0</v>
      </c>
    </row>
    <row r="202" spans="1:7" x14ac:dyDescent="0.25">
      <c r="A202" s="20" t="s">
        <v>617</v>
      </c>
      <c r="B202" s="29"/>
      <c r="C202" s="108"/>
      <c r="D202" s="108"/>
      <c r="E202" s="29"/>
      <c r="F202" s="33">
        <f t="shared" si="3"/>
        <v>0</v>
      </c>
      <c r="G202" s="33">
        <f t="shared" si="4"/>
        <v>0</v>
      </c>
    </row>
    <row r="203" spans="1:7" x14ac:dyDescent="0.25">
      <c r="A203" s="20" t="s">
        <v>618</v>
      </c>
      <c r="B203" s="29"/>
      <c r="C203" s="108"/>
      <c r="D203" s="108"/>
      <c r="E203" s="29"/>
      <c r="F203" s="33">
        <f t="shared" si="3"/>
        <v>0</v>
      </c>
      <c r="G203" s="33">
        <f t="shared" si="4"/>
        <v>0</v>
      </c>
    </row>
    <row r="204" spans="1:7" x14ac:dyDescent="0.25">
      <c r="A204" s="20" t="s">
        <v>619</v>
      </c>
      <c r="B204" s="29"/>
      <c r="C204" s="108"/>
      <c r="D204" s="108"/>
      <c r="E204" s="29"/>
      <c r="F204" s="33">
        <f t="shared" si="3"/>
        <v>0</v>
      </c>
      <c r="G204" s="33">
        <f t="shared" si="4"/>
        <v>0</v>
      </c>
    </row>
    <row r="205" spans="1:7" x14ac:dyDescent="0.25">
      <c r="A205" s="20" t="s">
        <v>620</v>
      </c>
      <c r="B205" s="29"/>
      <c r="C205" s="108"/>
      <c r="D205" s="108"/>
      <c r="F205" s="33">
        <f t="shared" si="3"/>
        <v>0</v>
      </c>
      <c r="G205" s="33">
        <f t="shared" si="4"/>
        <v>0</v>
      </c>
    </row>
    <row r="206" spans="1:7" x14ac:dyDescent="0.25">
      <c r="A206" s="20" t="s">
        <v>621</v>
      </c>
      <c r="B206" s="29"/>
      <c r="C206" s="108"/>
      <c r="D206" s="108"/>
      <c r="E206" s="42"/>
      <c r="F206" s="33">
        <f t="shared" si="3"/>
        <v>0</v>
      </c>
      <c r="G206" s="33">
        <f t="shared" si="4"/>
        <v>0</v>
      </c>
    </row>
    <row r="207" spans="1:7" x14ac:dyDescent="0.25">
      <c r="A207" s="20" t="s">
        <v>622</v>
      </c>
      <c r="B207" s="29"/>
      <c r="C207" s="108"/>
      <c r="D207" s="108"/>
      <c r="E207" s="42"/>
      <c r="F207" s="33">
        <f t="shared" si="3"/>
        <v>0</v>
      </c>
      <c r="G207" s="33">
        <f t="shared" si="4"/>
        <v>0</v>
      </c>
    </row>
    <row r="208" spans="1:7" x14ac:dyDescent="0.25">
      <c r="A208" s="20" t="s">
        <v>623</v>
      </c>
      <c r="B208" s="29"/>
      <c r="C208" s="108"/>
      <c r="D208" s="108"/>
      <c r="E208" s="42"/>
      <c r="F208" s="33">
        <f t="shared" si="3"/>
        <v>0</v>
      </c>
      <c r="G208" s="33">
        <f t="shared" si="4"/>
        <v>0</v>
      </c>
    </row>
    <row r="209" spans="1:7" x14ac:dyDescent="0.25">
      <c r="A209" s="20" t="s">
        <v>624</v>
      </c>
      <c r="B209" s="29"/>
      <c r="C209" s="108"/>
      <c r="D209" s="108"/>
      <c r="E209" s="42"/>
      <c r="F209" s="33">
        <f t="shared" si="3"/>
        <v>0</v>
      </c>
      <c r="G209" s="33">
        <f t="shared" si="4"/>
        <v>0</v>
      </c>
    </row>
    <row r="210" spans="1:7" x14ac:dyDescent="0.25">
      <c r="A210" s="20" t="s">
        <v>625</v>
      </c>
      <c r="B210" s="29"/>
      <c r="C210" s="108"/>
      <c r="D210" s="108"/>
      <c r="E210" s="42"/>
      <c r="F210" s="33">
        <f t="shared" si="3"/>
        <v>0</v>
      </c>
      <c r="G210" s="33">
        <f t="shared" si="4"/>
        <v>0</v>
      </c>
    </row>
    <row r="211" spans="1:7" x14ac:dyDescent="0.25">
      <c r="A211" s="20" t="s">
        <v>626</v>
      </c>
      <c r="B211" s="29"/>
      <c r="C211" s="108"/>
      <c r="D211" s="108"/>
      <c r="E211" s="42"/>
      <c r="F211" s="33">
        <f t="shared" si="3"/>
        <v>0</v>
      </c>
      <c r="G211" s="33">
        <f t="shared" si="4"/>
        <v>0</v>
      </c>
    </row>
    <row r="212" spans="1:7" x14ac:dyDescent="0.25">
      <c r="A212" s="20" t="s">
        <v>627</v>
      </c>
      <c r="B212" s="29"/>
      <c r="C212" s="108"/>
      <c r="D212" s="108"/>
      <c r="E212" s="42"/>
      <c r="F212" s="33">
        <f t="shared" si="3"/>
        <v>0</v>
      </c>
      <c r="G212" s="33">
        <f t="shared" si="4"/>
        <v>0</v>
      </c>
    </row>
    <row r="213" spans="1:7" x14ac:dyDescent="0.25">
      <c r="A213" s="20" t="s">
        <v>628</v>
      </c>
      <c r="B213" s="29"/>
      <c r="C213" s="108"/>
      <c r="D213" s="108"/>
      <c r="E213" s="42"/>
      <c r="F213" s="33">
        <f t="shared" si="3"/>
        <v>0</v>
      </c>
      <c r="G213" s="33">
        <f t="shared" si="4"/>
        <v>0</v>
      </c>
    </row>
    <row r="214" spans="1:7" x14ac:dyDescent="0.25">
      <c r="A214" s="20" t="s">
        <v>629</v>
      </c>
      <c r="B214" s="34" t="s">
        <v>86</v>
      </c>
      <c r="C214" s="108">
        <f>SUM(C190:C213)</f>
        <v>6462.0371490462776</v>
      </c>
      <c r="D214" s="108">
        <f>SUM(D190:D213)</f>
        <v>43146.279260629992</v>
      </c>
      <c r="E214" s="42"/>
      <c r="F214" s="97">
        <f>SUM(F190:F213)</f>
        <v>1</v>
      </c>
      <c r="G214" s="97">
        <f>SUM(G190:G213)</f>
        <v>1.0000000000000002</v>
      </c>
    </row>
    <row r="215" spans="1:7" x14ac:dyDescent="0.25">
      <c r="A215" s="72"/>
      <c r="B215" s="73" t="s">
        <v>630</v>
      </c>
      <c r="C215" s="72" t="s">
        <v>599</v>
      </c>
      <c r="D215" s="72" t="s">
        <v>600</v>
      </c>
      <c r="E215" s="74"/>
      <c r="F215" s="72" t="s">
        <v>430</v>
      </c>
      <c r="G215" s="72" t="s">
        <v>601</v>
      </c>
    </row>
    <row r="216" spans="1:7" x14ac:dyDescent="0.25">
      <c r="A216" s="20" t="s">
        <v>631</v>
      </c>
      <c r="B216" s="20" t="s">
        <v>632</v>
      </c>
      <c r="C216" s="79" t="s">
        <v>762</v>
      </c>
      <c r="F216" s="51"/>
      <c r="G216" s="51"/>
    </row>
    <row r="217" spans="1:7" x14ac:dyDescent="0.25">
      <c r="F217" s="51"/>
      <c r="G217" s="51"/>
    </row>
    <row r="218" spans="1:7" x14ac:dyDescent="0.25">
      <c r="B218" s="29" t="s">
        <v>633</v>
      </c>
      <c r="F218" s="51"/>
      <c r="G218" s="51"/>
    </row>
    <row r="219" spans="1:7" x14ac:dyDescent="0.25">
      <c r="A219" s="20" t="s">
        <v>634</v>
      </c>
      <c r="B219" s="20" t="s">
        <v>635</v>
      </c>
      <c r="C219" s="111" t="s">
        <v>762</v>
      </c>
      <c r="D219" s="111" t="s">
        <v>762</v>
      </c>
      <c r="F219" s="33" t="str">
        <f t="shared" ref="F219:F226" si="5">IF($C$227=0,"",IF(C219="[for completion]","",C219/$C$227))</f>
        <v/>
      </c>
      <c r="G219" s="33" t="str">
        <f t="shared" ref="G219:G226" si="6">IF($D$227=0,"",IF(D219="[for completion]","",D219/$D$227))</f>
        <v/>
      </c>
    </row>
    <row r="220" spans="1:7" x14ac:dyDescent="0.25">
      <c r="A220" s="20" t="s">
        <v>636</v>
      </c>
      <c r="B220" s="20" t="s">
        <v>637</v>
      </c>
      <c r="C220" s="111" t="s">
        <v>762</v>
      </c>
      <c r="D220" s="111" t="s">
        <v>762</v>
      </c>
      <c r="F220" s="33" t="str">
        <f t="shared" si="5"/>
        <v/>
      </c>
      <c r="G220" s="33" t="str">
        <f t="shared" si="6"/>
        <v/>
      </c>
    </row>
    <row r="221" spans="1:7" x14ac:dyDescent="0.25">
      <c r="A221" s="20" t="s">
        <v>638</v>
      </c>
      <c r="B221" s="20" t="s">
        <v>639</v>
      </c>
      <c r="C221" s="111" t="s">
        <v>762</v>
      </c>
      <c r="D221" s="111" t="s">
        <v>762</v>
      </c>
      <c r="F221" s="33" t="str">
        <f t="shared" si="5"/>
        <v/>
      </c>
      <c r="G221" s="33" t="str">
        <f t="shared" si="6"/>
        <v/>
      </c>
    </row>
    <row r="222" spans="1:7" x14ac:dyDescent="0.25">
      <c r="A222" s="20" t="s">
        <v>640</v>
      </c>
      <c r="B222" s="20" t="s">
        <v>641</v>
      </c>
      <c r="C222" s="111" t="s">
        <v>762</v>
      </c>
      <c r="D222" s="111" t="s">
        <v>762</v>
      </c>
      <c r="F222" s="33" t="str">
        <f t="shared" si="5"/>
        <v/>
      </c>
      <c r="G222" s="33" t="str">
        <f t="shared" si="6"/>
        <v/>
      </c>
    </row>
    <row r="223" spans="1:7" x14ac:dyDescent="0.25">
      <c r="A223" s="20" t="s">
        <v>642</v>
      </c>
      <c r="B223" s="20" t="s">
        <v>643</v>
      </c>
      <c r="C223" s="111" t="s">
        <v>762</v>
      </c>
      <c r="D223" s="111" t="s">
        <v>762</v>
      </c>
      <c r="F223" s="33" t="str">
        <f t="shared" si="5"/>
        <v/>
      </c>
      <c r="G223" s="33" t="str">
        <f t="shared" si="6"/>
        <v/>
      </c>
    </row>
    <row r="224" spans="1:7" x14ac:dyDescent="0.25">
      <c r="A224" s="20" t="s">
        <v>644</v>
      </c>
      <c r="B224" s="20" t="s">
        <v>645</v>
      </c>
      <c r="C224" s="111" t="s">
        <v>762</v>
      </c>
      <c r="D224" s="111" t="s">
        <v>762</v>
      </c>
      <c r="F224" s="33" t="str">
        <f t="shared" si="5"/>
        <v/>
      </c>
      <c r="G224" s="33" t="str">
        <f t="shared" si="6"/>
        <v/>
      </c>
    </row>
    <row r="225" spans="1:7" x14ac:dyDescent="0.25">
      <c r="A225" s="20" t="s">
        <v>646</v>
      </c>
      <c r="B225" s="20" t="s">
        <v>647</v>
      </c>
      <c r="C225" s="111" t="s">
        <v>762</v>
      </c>
      <c r="D225" s="111" t="s">
        <v>762</v>
      </c>
      <c r="F225" s="33" t="str">
        <f t="shared" si="5"/>
        <v/>
      </c>
      <c r="G225" s="33" t="str">
        <f t="shared" si="6"/>
        <v/>
      </c>
    </row>
    <row r="226" spans="1:7" x14ac:dyDescent="0.25">
      <c r="A226" s="20" t="s">
        <v>648</v>
      </c>
      <c r="B226" s="20" t="s">
        <v>649</v>
      </c>
      <c r="C226" s="111" t="s">
        <v>762</v>
      </c>
      <c r="D226" s="111" t="s">
        <v>762</v>
      </c>
      <c r="F226" s="33" t="str">
        <f t="shared" si="5"/>
        <v/>
      </c>
      <c r="G226" s="33" t="str">
        <f t="shared" si="6"/>
        <v/>
      </c>
    </row>
    <row r="227" spans="1:7" x14ac:dyDescent="0.25">
      <c r="A227" s="20" t="s">
        <v>650</v>
      </c>
      <c r="B227" s="34" t="s">
        <v>86</v>
      </c>
      <c r="C227" s="111">
        <f>SUM(C219:C226)</f>
        <v>0</v>
      </c>
      <c r="D227" s="111">
        <f>SUM(D219:D226)</f>
        <v>0</v>
      </c>
      <c r="F227" s="79">
        <f>SUM(F219:F226)</f>
        <v>0</v>
      </c>
      <c r="G227" s="79">
        <f>SUM(G219:G226)</f>
        <v>0</v>
      </c>
    </row>
    <row r="228" spans="1:7" ht="45" hidden="1" customHeight="1" outlineLevel="1" x14ac:dyDescent="0.25">
      <c r="A228" s="20" t="s">
        <v>651</v>
      </c>
      <c r="B228" s="36" t="s">
        <v>652</v>
      </c>
      <c r="C228" s="117"/>
      <c r="D228" s="108"/>
      <c r="F228" s="33" t="str">
        <f t="shared" ref="F228:F233" si="7">IF($C$227=0,"",IF(C228="[for completion]","",C228/$C$227))</f>
        <v/>
      </c>
      <c r="G228" s="33" t="str">
        <f t="shared" ref="G228:G233" si="8">IF($D$227=0,"",IF(D228="[for completion]","",D228/$D$227))</f>
        <v/>
      </c>
    </row>
    <row r="229" spans="1:7" hidden="1" outlineLevel="1" x14ac:dyDescent="0.25">
      <c r="A229" s="20" t="s">
        <v>653</v>
      </c>
      <c r="B229" s="36" t="s">
        <v>654</v>
      </c>
      <c r="C229" s="81"/>
      <c r="D229" s="108"/>
      <c r="F229" s="33" t="str">
        <f t="shared" si="7"/>
        <v/>
      </c>
      <c r="G229" s="33" t="str">
        <f t="shared" si="8"/>
        <v/>
      </c>
    </row>
    <row r="230" spans="1:7" hidden="1" outlineLevel="1" x14ac:dyDescent="0.25">
      <c r="A230" s="20" t="s">
        <v>655</v>
      </c>
      <c r="B230" s="36" t="s">
        <v>656</v>
      </c>
      <c r="C230" s="81"/>
      <c r="D230" s="108"/>
      <c r="F230" s="33" t="str">
        <f t="shared" si="7"/>
        <v/>
      </c>
      <c r="G230" s="33" t="str">
        <f t="shared" si="8"/>
        <v/>
      </c>
    </row>
    <row r="231" spans="1:7" hidden="1" outlineLevel="1" x14ac:dyDescent="0.25">
      <c r="A231" s="20" t="s">
        <v>657</v>
      </c>
      <c r="B231" s="36" t="s">
        <v>658</v>
      </c>
      <c r="C231" s="81"/>
      <c r="D231" s="108"/>
      <c r="F231" s="33" t="str">
        <f t="shared" si="7"/>
        <v/>
      </c>
      <c r="G231" s="33" t="str">
        <f t="shared" si="8"/>
        <v/>
      </c>
    </row>
    <row r="232" spans="1:7" hidden="1" outlineLevel="1" x14ac:dyDescent="0.25">
      <c r="A232" s="20" t="s">
        <v>659</v>
      </c>
      <c r="B232" s="36" t="s">
        <v>660</v>
      </c>
      <c r="C232" s="81"/>
      <c r="D232" s="108"/>
      <c r="F232" s="33" t="str">
        <f t="shared" si="7"/>
        <v/>
      </c>
      <c r="G232" s="33" t="str">
        <f t="shared" si="8"/>
        <v/>
      </c>
    </row>
    <row r="233" spans="1:7" hidden="1" outlineLevel="1" x14ac:dyDescent="0.25">
      <c r="A233" s="20" t="s">
        <v>661</v>
      </c>
      <c r="B233" s="36" t="s">
        <v>662</v>
      </c>
      <c r="C233" s="81"/>
      <c r="D233" s="108"/>
      <c r="F233" s="33" t="str">
        <f t="shared" si="7"/>
        <v/>
      </c>
      <c r="G233" s="33" t="str">
        <f t="shared" si="8"/>
        <v/>
      </c>
    </row>
    <row r="234" spans="1:7" hidden="1" outlineLevel="1" x14ac:dyDescent="0.25">
      <c r="A234" s="20" t="s">
        <v>663</v>
      </c>
      <c r="B234" s="36"/>
      <c r="F234" s="33"/>
      <c r="G234" s="33"/>
    </row>
    <row r="235" spans="1:7" hidden="1" outlineLevel="1" x14ac:dyDescent="0.25">
      <c r="A235" s="20" t="s">
        <v>664</v>
      </c>
      <c r="B235" s="36"/>
      <c r="F235" s="33"/>
      <c r="G235" s="33"/>
    </row>
    <row r="236" spans="1:7" hidden="1" outlineLevel="1" x14ac:dyDescent="0.25">
      <c r="A236" s="20" t="s">
        <v>665</v>
      </c>
      <c r="B236" s="36"/>
      <c r="F236" s="33"/>
      <c r="G236" s="33"/>
    </row>
    <row r="237" spans="1:7" collapsed="1" x14ac:dyDescent="0.25">
      <c r="A237" s="72"/>
      <c r="B237" s="73" t="s">
        <v>666</v>
      </c>
      <c r="C237" s="72" t="s">
        <v>599</v>
      </c>
      <c r="D237" s="72" t="s">
        <v>600</v>
      </c>
      <c r="E237" s="74"/>
      <c r="F237" s="72" t="s">
        <v>430</v>
      </c>
      <c r="G237" s="72" t="s">
        <v>601</v>
      </c>
    </row>
    <row r="238" spans="1:7" x14ac:dyDescent="0.25">
      <c r="A238" s="20" t="s">
        <v>667</v>
      </c>
      <c r="B238" s="20" t="s">
        <v>632</v>
      </c>
      <c r="C238" s="51">
        <v>0.56466333999999996</v>
      </c>
      <c r="G238" s="20"/>
    </row>
    <row r="239" spans="1:7" x14ac:dyDescent="0.25">
      <c r="G239" s="20"/>
    </row>
    <row r="240" spans="1:7" x14ac:dyDescent="0.25">
      <c r="B240" s="29" t="s">
        <v>633</v>
      </c>
      <c r="F240" s="51"/>
      <c r="G240" s="51"/>
    </row>
    <row r="241" spans="1:7" x14ac:dyDescent="0.25">
      <c r="A241" s="20" t="s">
        <v>668</v>
      </c>
      <c r="B241" s="20" t="s">
        <v>635</v>
      </c>
      <c r="C241" s="111">
        <v>1797.3599787634323</v>
      </c>
      <c r="D241" s="111">
        <v>16180.539192370001</v>
      </c>
      <c r="F241" s="33">
        <f t="shared" ref="F241:F248" si="9">IF($C$249=0,"",IF(C241="[Mark as ND1 if not relevant]","",C241/$C$249))</f>
        <v>0.2781413875079165</v>
      </c>
      <c r="G241" s="33">
        <f t="shared" ref="G241:G248" si="10">IF($D$249=0,"",IF(D241="[Mark as ND1 if not relevant]","",D241/$D$249))</f>
        <v>0.37501586393193642</v>
      </c>
    </row>
    <row r="242" spans="1:7" x14ac:dyDescent="0.25">
      <c r="A242" s="20" t="s">
        <v>669</v>
      </c>
      <c r="B242" s="20" t="s">
        <v>637</v>
      </c>
      <c r="C242" s="111">
        <v>792.24063733538014</v>
      </c>
      <c r="D242" s="111">
        <v>5606.3404736700004</v>
      </c>
      <c r="F242" s="33">
        <f t="shared" si="9"/>
        <v>0.12259920812313899</v>
      </c>
      <c r="G242" s="33">
        <f t="shared" si="10"/>
        <v>0.12993798236472637</v>
      </c>
    </row>
    <row r="243" spans="1:7" x14ac:dyDescent="0.25">
      <c r="A243" s="20" t="s">
        <v>670</v>
      </c>
      <c r="B243" s="20" t="s">
        <v>639</v>
      </c>
      <c r="C243" s="111">
        <v>1004.8401577591151</v>
      </c>
      <c r="D243" s="111">
        <v>5728.9501034200002</v>
      </c>
      <c r="F243" s="33">
        <f t="shared" si="9"/>
        <v>0.1554989757227592</v>
      </c>
      <c r="G243" s="33">
        <f t="shared" si="10"/>
        <v>0.13277970201821931</v>
      </c>
    </row>
    <row r="244" spans="1:7" x14ac:dyDescent="0.25">
      <c r="A244" s="20" t="s">
        <v>671</v>
      </c>
      <c r="B244" s="20" t="s">
        <v>641</v>
      </c>
      <c r="C244" s="111">
        <v>1060.477431738753</v>
      </c>
      <c r="D244" s="111">
        <v>5764.8459179600004</v>
      </c>
      <c r="F244" s="33">
        <f t="shared" si="9"/>
        <v>0.16410884172884513</v>
      </c>
      <c r="G244" s="33">
        <f t="shared" si="10"/>
        <v>0.13361165821827023</v>
      </c>
    </row>
    <row r="245" spans="1:7" x14ac:dyDescent="0.25">
      <c r="A245" s="20" t="s">
        <v>672</v>
      </c>
      <c r="B245" s="20" t="s">
        <v>643</v>
      </c>
      <c r="C245" s="111">
        <v>813.44836481000766</v>
      </c>
      <c r="D245" s="111">
        <v>4305.7197489800001</v>
      </c>
      <c r="F245" s="33">
        <f t="shared" si="9"/>
        <v>0.12588110313325318</v>
      </c>
      <c r="G245" s="33">
        <f t="shared" si="10"/>
        <v>9.9793535451152313E-2</v>
      </c>
    </row>
    <row r="246" spans="1:7" x14ac:dyDescent="0.25">
      <c r="A246" s="20" t="s">
        <v>673</v>
      </c>
      <c r="B246" s="20" t="s">
        <v>645</v>
      </c>
      <c r="C246" s="111">
        <v>539.39374535447973</v>
      </c>
      <c r="D246" s="111">
        <v>2992.0136990699998</v>
      </c>
      <c r="F246" s="33">
        <f t="shared" si="9"/>
        <v>8.3471161324736143E-2</v>
      </c>
      <c r="G246" s="33">
        <f t="shared" si="10"/>
        <v>6.9345810353590276E-2</v>
      </c>
    </row>
    <row r="247" spans="1:7" x14ac:dyDescent="0.25">
      <c r="A247" s="20" t="s">
        <v>674</v>
      </c>
      <c r="B247" s="20" t="s">
        <v>647</v>
      </c>
      <c r="C247" s="111">
        <v>231.55987123910961</v>
      </c>
      <c r="D247" s="111">
        <v>1234.0199457199999</v>
      </c>
      <c r="F247" s="33">
        <f t="shared" si="9"/>
        <v>3.5833881158248253E-2</v>
      </c>
      <c r="G247" s="33">
        <f t="shared" si="10"/>
        <v>2.8600842688335841E-2</v>
      </c>
    </row>
    <row r="248" spans="1:7" x14ac:dyDescent="0.25">
      <c r="A248" s="20" t="s">
        <v>675</v>
      </c>
      <c r="B248" s="20" t="s">
        <v>649</v>
      </c>
      <c r="C248" s="111">
        <v>222.71696204599999</v>
      </c>
      <c r="D248" s="111">
        <v>1333.85017943</v>
      </c>
      <c r="F248" s="33">
        <f t="shared" si="9"/>
        <v>3.4465441301102781E-2</v>
      </c>
      <c r="G248" s="33">
        <f t="shared" si="10"/>
        <v>3.0914604973769248E-2</v>
      </c>
    </row>
    <row r="249" spans="1:7" x14ac:dyDescent="0.25">
      <c r="A249" s="20" t="s">
        <v>676</v>
      </c>
      <c r="B249" s="34" t="s">
        <v>86</v>
      </c>
      <c r="C249" s="108">
        <f>SUM(C241:C248)</f>
        <v>6462.0371490462767</v>
      </c>
      <c r="D249" s="108">
        <f>SUM(D241:D248)</f>
        <v>43146.279260620002</v>
      </c>
      <c r="F249" s="79">
        <f>SUM(F241:F248)</f>
        <v>1.0000000000000002</v>
      </c>
      <c r="G249" s="79">
        <f>SUM(G241:G248)</f>
        <v>1</v>
      </c>
    </row>
    <row r="250" spans="1:7" hidden="1" outlineLevel="1" x14ac:dyDescent="0.25">
      <c r="A250" s="20" t="s">
        <v>677</v>
      </c>
      <c r="B250" s="36" t="s">
        <v>652</v>
      </c>
      <c r="F250" s="33">
        <f t="shared" ref="F250:F255" si="11">IF($C$249=0,"",IF(C250="[for completion]","",C250/$C$249))</f>
        <v>0</v>
      </c>
      <c r="G250" s="33">
        <f t="shared" ref="G250:G255" si="12">IF($D$249=0,"",IF(D250="[for completion]","",D250/$D$249))</f>
        <v>0</v>
      </c>
    </row>
    <row r="251" spans="1:7" hidden="1" outlineLevel="1" x14ac:dyDescent="0.25">
      <c r="A251" s="20" t="s">
        <v>678</v>
      </c>
      <c r="B251" s="36" t="s">
        <v>654</v>
      </c>
      <c r="F251" s="33">
        <f t="shared" si="11"/>
        <v>0</v>
      </c>
      <c r="G251" s="33">
        <f t="shared" si="12"/>
        <v>0</v>
      </c>
    </row>
    <row r="252" spans="1:7" hidden="1" outlineLevel="1" x14ac:dyDescent="0.25">
      <c r="A252" s="20" t="s">
        <v>679</v>
      </c>
      <c r="B252" s="36" t="s">
        <v>656</v>
      </c>
      <c r="F252" s="33">
        <f t="shared" si="11"/>
        <v>0</v>
      </c>
      <c r="G252" s="33">
        <f t="shared" si="12"/>
        <v>0</v>
      </c>
    </row>
    <row r="253" spans="1:7" hidden="1" outlineLevel="1" x14ac:dyDescent="0.25">
      <c r="A253" s="20" t="s">
        <v>680</v>
      </c>
      <c r="B253" s="36" t="s">
        <v>658</v>
      </c>
      <c r="F253" s="33">
        <f t="shared" si="11"/>
        <v>0</v>
      </c>
      <c r="G253" s="33">
        <f t="shared" si="12"/>
        <v>0</v>
      </c>
    </row>
    <row r="254" spans="1:7" hidden="1" outlineLevel="1" x14ac:dyDescent="0.25">
      <c r="A254" s="20" t="s">
        <v>681</v>
      </c>
      <c r="B254" s="36" t="s">
        <v>660</v>
      </c>
      <c r="F254" s="33">
        <f t="shared" si="11"/>
        <v>0</v>
      </c>
      <c r="G254" s="33">
        <f t="shared" si="12"/>
        <v>0</v>
      </c>
    </row>
    <row r="255" spans="1:7" hidden="1" outlineLevel="1" x14ac:dyDescent="0.25">
      <c r="A255" s="20" t="s">
        <v>682</v>
      </c>
      <c r="B255" s="36" t="s">
        <v>662</v>
      </c>
      <c r="F255" s="33">
        <f t="shared" si="11"/>
        <v>0</v>
      </c>
      <c r="G255" s="33">
        <f t="shared" si="12"/>
        <v>0</v>
      </c>
    </row>
    <row r="256" spans="1:7" hidden="1" outlineLevel="1" x14ac:dyDescent="0.25">
      <c r="A256" s="20" t="s">
        <v>683</v>
      </c>
      <c r="B256" s="36"/>
      <c r="F256" s="33"/>
      <c r="G256" s="33"/>
    </row>
    <row r="257" spans="1:14" hidden="1" outlineLevel="1" x14ac:dyDescent="0.25">
      <c r="A257" s="20" t="s">
        <v>684</v>
      </c>
      <c r="B257" s="36"/>
      <c r="F257" s="33"/>
      <c r="G257" s="33"/>
    </row>
    <row r="258" spans="1:14" hidden="1" outlineLevel="1" x14ac:dyDescent="0.25">
      <c r="A258" s="20" t="s">
        <v>685</v>
      </c>
      <c r="B258" s="36"/>
      <c r="F258" s="33"/>
      <c r="G258" s="33"/>
    </row>
    <row r="259" spans="1:14" collapsed="1" x14ac:dyDescent="0.25">
      <c r="A259" s="72"/>
      <c r="B259" s="73" t="s">
        <v>686</v>
      </c>
      <c r="C259" s="72" t="s">
        <v>430</v>
      </c>
      <c r="D259" s="72"/>
      <c r="E259" s="74"/>
      <c r="F259" s="72"/>
      <c r="G259" s="72"/>
    </row>
    <row r="260" spans="1:14" x14ac:dyDescent="0.25">
      <c r="A260" s="20" t="s">
        <v>687</v>
      </c>
      <c r="B260" s="20" t="s">
        <v>688</v>
      </c>
      <c r="C260" s="148">
        <v>0.65780000000000005</v>
      </c>
      <c r="E260" s="42"/>
      <c r="F260" s="42"/>
      <c r="G260" s="42"/>
    </row>
    <row r="261" spans="1:14" x14ac:dyDescent="0.25">
      <c r="A261" s="20" t="s">
        <v>689</v>
      </c>
      <c r="B261" s="20" t="s">
        <v>690</v>
      </c>
      <c r="C261" s="20" t="s">
        <v>768</v>
      </c>
      <c r="E261" s="42"/>
      <c r="F261" s="42"/>
    </row>
    <row r="262" spans="1:14" x14ac:dyDescent="0.25">
      <c r="A262" s="20" t="s">
        <v>691</v>
      </c>
      <c r="B262" s="20" t="s">
        <v>692</v>
      </c>
      <c r="C262" s="148">
        <v>0.3422</v>
      </c>
      <c r="E262" s="42"/>
      <c r="F262" s="42"/>
    </row>
    <row r="263" spans="1:14" x14ac:dyDescent="0.25">
      <c r="A263" s="20" t="s">
        <v>693</v>
      </c>
      <c r="B263" s="29" t="s">
        <v>1076</v>
      </c>
      <c r="C263" s="20" t="s">
        <v>768</v>
      </c>
      <c r="D263" s="26"/>
      <c r="E263" s="26"/>
      <c r="F263" s="38"/>
      <c r="G263" s="38"/>
      <c r="H263" s="19"/>
      <c r="I263" s="20"/>
      <c r="J263" s="20"/>
      <c r="K263" s="20"/>
      <c r="L263" s="19"/>
      <c r="M263" s="19"/>
      <c r="N263" s="19"/>
    </row>
    <row r="264" spans="1:14" x14ac:dyDescent="0.25">
      <c r="A264" s="20" t="s">
        <v>784</v>
      </c>
      <c r="B264" s="20" t="s">
        <v>779</v>
      </c>
      <c r="C264" s="20" t="s">
        <v>768</v>
      </c>
      <c r="E264" s="42"/>
      <c r="F264" s="42"/>
    </row>
    <row r="265" spans="1:14" x14ac:dyDescent="0.25">
      <c r="A265" s="20" t="s">
        <v>1075</v>
      </c>
      <c r="B265" s="36" t="s">
        <v>84</v>
      </c>
      <c r="C265" s="20" t="s">
        <v>768</v>
      </c>
      <c r="E265" s="42"/>
      <c r="F265" s="42"/>
    </row>
    <row r="266" spans="1:14" hidden="1" outlineLevel="1" x14ac:dyDescent="0.25">
      <c r="A266" s="20" t="s">
        <v>694</v>
      </c>
      <c r="B266" s="36" t="s">
        <v>696</v>
      </c>
      <c r="C266" s="118"/>
      <c r="E266" s="42"/>
      <c r="F266" s="42"/>
    </row>
    <row r="267" spans="1:14" hidden="1" outlineLevel="1" x14ac:dyDescent="0.25">
      <c r="A267" s="20" t="s">
        <v>695</v>
      </c>
      <c r="B267" s="36" t="s">
        <v>698</v>
      </c>
      <c r="E267" s="42"/>
      <c r="F267" s="42"/>
    </row>
    <row r="268" spans="1:14" hidden="1" outlineLevel="1" x14ac:dyDescent="0.25">
      <c r="A268" s="20" t="s">
        <v>697</v>
      </c>
      <c r="B268" s="36" t="s">
        <v>700</v>
      </c>
      <c r="E268" s="42"/>
      <c r="F268" s="42"/>
    </row>
    <row r="269" spans="1:14" hidden="1" outlineLevel="1" x14ac:dyDescent="0.25">
      <c r="A269" s="20" t="s">
        <v>699</v>
      </c>
      <c r="B269" s="36" t="s">
        <v>702</v>
      </c>
      <c r="E269" s="42"/>
      <c r="F269" s="42"/>
    </row>
    <row r="270" spans="1:14" hidden="1" outlineLevel="1" x14ac:dyDescent="0.25">
      <c r="A270" s="20" t="s">
        <v>701</v>
      </c>
      <c r="B270" s="36" t="s">
        <v>88</v>
      </c>
      <c r="E270" s="42"/>
      <c r="F270" s="42"/>
    </row>
    <row r="271" spans="1:14" hidden="1" outlineLevel="1" x14ac:dyDescent="0.25">
      <c r="A271" s="20" t="s">
        <v>703</v>
      </c>
      <c r="B271" s="36" t="s">
        <v>88</v>
      </c>
      <c r="E271" s="42"/>
      <c r="F271" s="42"/>
    </row>
    <row r="272" spans="1:14" hidden="1" outlineLevel="1" x14ac:dyDescent="0.25">
      <c r="A272" s="20" t="s">
        <v>704</v>
      </c>
      <c r="B272" s="36" t="s">
        <v>88</v>
      </c>
      <c r="E272" s="42"/>
      <c r="F272" s="42"/>
    </row>
    <row r="273" spans="1:7" hidden="1" outlineLevel="1" x14ac:dyDescent="0.25">
      <c r="A273" s="20" t="s">
        <v>705</v>
      </c>
      <c r="B273" s="36" t="s">
        <v>88</v>
      </c>
      <c r="E273" s="42"/>
      <c r="F273" s="42"/>
    </row>
    <row r="274" spans="1:7" hidden="1" outlineLevel="1" x14ac:dyDescent="0.25">
      <c r="A274" s="20" t="s">
        <v>706</v>
      </c>
      <c r="B274" s="36" t="s">
        <v>88</v>
      </c>
      <c r="E274" s="42"/>
      <c r="F274" s="42"/>
    </row>
    <row r="275" spans="1:7" hidden="1" outlineLevel="1" x14ac:dyDescent="0.25">
      <c r="A275" s="20" t="s">
        <v>707</v>
      </c>
      <c r="B275" s="36" t="s">
        <v>88</v>
      </c>
      <c r="E275" s="42"/>
      <c r="F275" s="42"/>
    </row>
    <row r="276" spans="1:7" ht="15" customHeight="1" collapsed="1" x14ac:dyDescent="0.25">
      <c r="A276" s="72"/>
      <c r="B276" s="73" t="s">
        <v>708</v>
      </c>
      <c r="C276" s="72" t="s">
        <v>430</v>
      </c>
      <c r="D276" s="72"/>
      <c r="E276" s="74"/>
      <c r="F276" s="72"/>
      <c r="G276" s="75"/>
    </row>
    <row r="277" spans="1:7" x14ac:dyDescent="0.25">
      <c r="A277" s="20" t="s">
        <v>7</v>
      </c>
      <c r="B277" s="20" t="s">
        <v>780</v>
      </c>
      <c r="C277" s="20" t="s">
        <v>762</v>
      </c>
      <c r="E277" s="19"/>
      <c r="F277" s="19"/>
    </row>
    <row r="278" spans="1:7" x14ac:dyDescent="0.25">
      <c r="A278" s="20" t="s">
        <v>709</v>
      </c>
      <c r="B278" s="20" t="s">
        <v>710</v>
      </c>
      <c r="C278" s="20" t="s">
        <v>762</v>
      </c>
      <c r="E278" s="19"/>
      <c r="F278" s="19"/>
    </row>
    <row r="279" spans="1:7" x14ac:dyDescent="0.25">
      <c r="A279" s="20" t="s">
        <v>711</v>
      </c>
      <c r="B279" s="20" t="s">
        <v>84</v>
      </c>
      <c r="C279" s="20" t="s">
        <v>762</v>
      </c>
      <c r="E279" s="19"/>
      <c r="F279" s="19"/>
    </row>
    <row r="280" spans="1:7" hidden="1" outlineLevel="1" x14ac:dyDescent="0.25">
      <c r="A280" s="20" t="s">
        <v>712</v>
      </c>
      <c r="E280" s="19"/>
      <c r="F280" s="19"/>
    </row>
    <row r="281" spans="1:7" hidden="1" outlineLevel="1" x14ac:dyDescent="0.25">
      <c r="A281" s="20" t="s">
        <v>713</v>
      </c>
      <c r="E281" s="19"/>
      <c r="F281" s="19"/>
    </row>
    <row r="282" spans="1:7" hidden="1" outlineLevel="1" x14ac:dyDescent="0.25">
      <c r="A282" s="20" t="s">
        <v>714</v>
      </c>
      <c r="E282" s="19"/>
      <c r="F282" s="19"/>
    </row>
    <row r="283" spans="1:7" hidden="1" outlineLevel="1" x14ac:dyDescent="0.25">
      <c r="A283" s="20" t="s">
        <v>715</v>
      </c>
      <c r="E283" s="19"/>
      <c r="F283" s="19"/>
    </row>
    <row r="284" spans="1:7" hidden="1" outlineLevel="1" x14ac:dyDescent="0.25">
      <c r="A284" s="20" t="s">
        <v>716</v>
      </c>
      <c r="E284" s="19"/>
      <c r="F284" s="19"/>
    </row>
    <row r="285" spans="1:7" hidden="1" outlineLevel="1" x14ac:dyDescent="0.25">
      <c r="A285" s="20" t="s">
        <v>717</v>
      </c>
      <c r="E285" s="19"/>
      <c r="F285" s="19"/>
    </row>
    <row r="286" spans="1:7" s="37" customFormat="1" collapsed="1" x14ac:dyDescent="0.25">
      <c r="A286" s="72"/>
      <c r="B286" s="73" t="s">
        <v>1077</v>
      </c>
      <c r="C286" s="72" t="s">
        <v>54</v>
      </c>
      <c r="D286" s="72" t="s">
        <v>1078</v>
      </c>
      <c r="E286" s="74"/>
      <c r="F286" s="72" t="s">
        <v>430</v>
      </c>
      <c r="G286" s="75" t="s">
        <v>1079</v>
      </c>
    </row>
    <row r="287" spans="1:7" s="37" customFormat="1" x14ac:dyDescent="0.25">
      <c r="A287" s="20" t="s">
        <v>1080</v>
      </c>
      <c r="B287" s="29" t="s">
        <v>1081</v>
      </c>
      <c r="C287" s="152" t="s">
        <v>25</v>
      </c>
      <c r="D287" s="20" t="s">
        <v>25</v>
      </c>
      <c r="E287" s="24"/>
      <c r="F287" s="153" t="str">
        <f t="shared" ref="F287:F304" si="13">IF($C$324=0,"",IF(C287="[For completion]","",C287/$C$324))</f>
        <v/>
      </c>
      <c r="G287" s="153" t="str">
        <f t="shared" ref="G287:G304" si="14">IF($D$324=0,"",IF(D287="[For completion]","",D287/$D$324))</f>
        <v/>
      </c>
    </row>
    <row r="288" spans="1:7" s="37" customFormat="1" x14ac:dyDescent="0.25">
      <c r="A288" s="20" t="s">
        <v>1082</v>
      </c>
      <c r="B288" s="29" t="s">
        <v>1081</v>
      </c>
      <c r="C288" s="152" t="s">
        <v>25</v>
      </c>
      <c r="D288" s="20" t="s">
        <v>25</v>
      </c>
      <c r="E288" s="24"/>
      <c r="F288" s="153" t="str">
        <f t="shared" si="13"/>
        <v/>
      </c>
      <c r="G288" s="153" t="str">
        <f t="shared" si="14"/>
        <v/>
      </c>
    </row>
    <row r="289" spans="1:7" s="37" customFormat="1" x14ac:dyDescent="0.25">
      <c r="A289" s="20" t="s">
        <v>1083</v>
      </c>
      <c r="B289" s="29" t="s">
        <v>1081</v>
      </c>
      <c r="C289" s="152" t="s">
        <v>25</v>
      </c>
      <c r="D289" s="20" t="s">
        <v>25</v>
      </c>
      <c r="E289" s="24"/>
      <c r="F289" s="153" t="str">
        <f t="shared" si="13"/>
        <v/>
      </c>
      <c r="G289" s="153" t="str">
        <f t="shared" si="14"/>
        <v/>
      </c>
    </row>
    <row r="290" spans="1:7" s="37" customFormat="1" x14ac:dyDescent="0.25">
      <c r="A290" s="20" t="s">
        <v>1084</v>
      </c>
      <c r="B290" s="29" t="s">
        <v>1081</v>
      </c>
      <c r="C290" s="152" t="s">
        <v>25</v>
      </c>
      <c r="D290" s="20" t="s">
        <v>25</v>
      </c>
      <c r="E290" s="24"/>
      <c r="F290" s="153" t="str">
        <f t="shared" si="13"/>
        <v/>
      </c>
      <c r="G290" s="153" t="str">
        <f t="shared" si="14"/>
        <v/>
      </c>
    </row>
    <row r="291" spans="1:7" s="37" customFormat="1" x14ac:dyDescent="0.25">
      <c r="A291" s="20" t="s">
        <v>1085</v>
      </c>
      <c r="B291" s="29" t="s">
        <v>1081</v>
      </c>
      <c r="C291" s="152" t="s">
        <v>25</v>
      </c>
      <c r="D291" s="20" t="s">
        <v>25</v>
      </c>
      <c r="E291" s="24"/>
      <c r="F291" s="153" t="str">
        <f t="shared" si="13"/>
        <v/>
      </c>
      <c r="G291" s="153" t="str">
        <f t="shared" si="14"/>
        <v/>
      </c>
    </row>
    <row r="292" spans="1:7" s="37" customFormat="1" x14ac:dyDescent="0.25">
      <c r="A292" s="20" t="s">
        <v>1086</v>
      </c>
      <c r="B292" s="29" t="s">
        <v>1081</v>
      </c>
      <c r="C292" s="152" t="s">
        <v>25</v>
      </c>
      <c r="D292" s="20" t="s">
        <v>25</v>
      </c>
      <c r="E292" s="24"/>
      <c r="F292" s="153" t="str">
        <f t="shared" si="13"/>
        <v/>
      </c>
      <c r="G292" s="153" t="str">
        <f t="shared" si="14"/>
        <v/>
      </c>
    </row>
    <row r="293" spans="1:7" s="37" customFormat="1" x14ac:dyDescent="0.25">
      <c r="A293" s="20" t="s">
        <v>1087</v>
      </c>
      <c r="B293" s="29" t="s">
        <v>1081</v>
      </c>
      <c r="C293" s="152" t="s">
        <v>25</v>
      </c>
      <c r="D293" s="20" t="s">
        <v>25</v>
      </c>
      <c r="E293" s="24"/>
      <c r="F293" s="153" t="str">
        <f t="shared" si="13"/>
        <v/>
      </c>
      <c r="G293" s="153" t="str">
        <f t="shared" si="14"/>
        <v/>
      </c>
    </row>
    <row r="294" spans="1:7" s="37" customFormat="1" x14ac:dyDescent="0.25">
      <c r="A294" s="20" t="s">
        <v>1088</v>
      </c>
      <c r="B294" s="29" t="s">
        <v>1081</v>
      </c>
      <c r="C294" s="152" t="s">
        <v>25</v>
      </c>
      <c r="D294" s="20" t="s">
        <v>25</v>
      </c>
      <c r="E294" s="24"/>
      <c r="F294" s="153" t="str">
        <f t="shared" si="13"/>
        <v/>
      </c>
      <c r="G294" s="153" t="str">
        <f t="shared" si="14"/>
        <v/>
      </c>
    </row>
    <row r="295" spans="1:7" s="37" customFormat="1" x14ac:dyDescent="0.25">
      <c r="A295" s="20" t="s">
        <v>1089</v>
      </c>
      <c r="B295" s="29" t="s">
        <v>1081</v>
      </c>
      <c r="C295" s="152" t="s">
        <v>25</v>
      </c>
      <c r="D295" s="20" t="s">
        <v>25</v>
      </c>
      <c r="E295" s="24"/>
      <c r="F295" s="153" t="str">
        <f t="shared" si="13"/>
        <v/>
      </c>
      <c r="G295" s="153" t="str">
        <f t="shared" si="14"/>
        <v/>
      </c>
    </row>
    <row r="296" spans="1:7" s="37" customFormat="1" x14ac:dyDescent="0.25">
      <c r="A296" s="20" t="s">
        <v>1090</v>
      </c>
      <c r="B296" s="29" t="s">
        <v>1081</v>
      </c>
      <c r="C296" s="152" t="s">
        <v>25</v>
      </c>
      <c r="D296" s="20" t="s">
        <v>25</v>
      </c>
      <c r="E296" s="24"/>
      <c r="F296" s="153" t="str">
        <f t="shared" si="13"/>
        <v/>
      </c>
      <c r="G296" s="153" t="str">
        <f t="shared" si="14"/>
        <v/>
      </c>
    </row>
    <row r="297" spans="1:7" s="37" customFormat="1" x14ac:dyDescent="0.25">
      <c r="A297" s="20" t="s">
        <v>1091</v>
      </c>
      <c r="B297" s="29" t="s">
        <v>1081</v>
      </c>
      <c r="C297" s="152" t="s">
        <v>25</v>
      </c>
      <c r="D297" s="20" t="s">
        <v>25</v>
      </c>
      <c r="E297" s="24"/>
      <c r="F297" s="153" t="str">
        <f t="shared" si="13"/>
        <v/>
      </c>
      <c r="G297" s="153" t="str">
        <f t="shared" si="14"/>
        <v/>
      </c>
    </row>
    <row r="298" spans="1:7" s="37" customFormat="1" x14ac:dyDescent="0.25">
      <c r="A298" s="20" t="s">
        <v>1092</v>
      </c>
      <c r="B298" s="29" t="s">
        <v>1081</v>
      </c>
      <c r="C298" s="152" t="s">
        <v>25</v>
      </c>
      <c r="D298" s="20" t="s">
        <v>25</v>
      </c>
      <c r="E298" s="24"/>
      <c r="F298" s="153" t="str">
        <f t="shared" si="13"/>
        <v/>
      </c>
      <c r="G298" s="153" t="str">
        <f t="shared" si="14"/>
        <v/>
      </c>
    </row>
    <row r="299" spans="1:7" s="37" customFormat="1" x14ac:dyDescent="0.25">
      <c r="A299" s="20" t="s">
        <v>1093</v>
      </c>
      <c r="B299" s="29" t="s">
        <v>1081</v>
      </c>
      <c r="C299" s="152" t="s">
        <v>25</v>
      </c>
      <c r="D299" s="20" t="s">
        <v>25</v>
      </c>
      <c r="E299" s="24"/>
      <c r="F299" s="153" t="str">
        <f t="shared" si="13"/>
        <v/>
      </c>
      <c r="G299" s="153" t="str">
        <f t="shared" si="14"/>
        <v/>
      </c>
    </row>
    <row r="300" spans="1:7" s="37" customFormat="1" x14ac:dyDescent="0.25">
      <c r="A300" s="20" t="s">
        <v>1094</v>
      </c>
      <c r="B300" s="29" t="s">
        <v>1081</v>
      </c>
      <c r="C300" s="152" t="s">
        <v>25</v>
      </c>
      <c r="D300" s="20" t="s">
        <v>25</v>
      </c>
      <c r="E300" s="24"/>
      <c r="F300" s="153" t="str">
        <f t="shared" si="13"/>
        <v/>
      </c>
      <c r="G300" s="153" t="str">
        <f t="shared" si="14"/>
        <v/>
      </c>
    </row>
    <row r="301" spans="1:7" s="37" customFormat="1" x14ac:dyDescent="0.25">
      <c r="A301" s="20" t="s">
        <v>1095</v>
      </c>
      <c r="B301" s="29" t="s">
        <v>1081</v>
      </c>
      <c r="C301" s="152" t="s">
        <v>25</v>
      </c>
      <c r="D301" s="20" t="s">
        <v>25</v>
      </c>
      <c r="E301" s="24"/>
      <c r="F301" s="153" t="str">
        <f t="shared" si="13"/>
        <v/>
      </c>
      <c r="G301" s="153" t="str">
        <f t="shared" si="14"/>
        <v/>
      </c>
    </row>
    <row r="302" spans="1:7" s="37" customFormat="1" x14ac:dyDescent="0.25">
      <c r="A302" s="20" t="s">
        <v>1096</v>
      </c>
      <c r="B302" s="29" t="s">
        <v>1081</v>
      </c>
      <c r="C302" s="152" t="s">
        <v>25</v>
      </c>
      <c r="D302" s="20" t="s">
        <v>25</v>
      </c>
      <c r="E302" s="24"/>
      <c r="F302" s="153" t="str">
        <f t="shared" si="13"/>
        <v/>
      </c>
      <c r="G302" s="153" t="str">
        <f t="shared" si="14"/>
        <v/>
      </c>
    </row>
    <row r="303" spans="1:7" s="37" customFormat="1" x14ac:dyDescent="0.25">
      <c r="A303" s="20" t="s">
        <v>1097</v>
      </c>
      <c r="B303" s="29" t="s">
        <v>1081</v>
      </c>
      <c r="C303" s="152" t="s">
        <v>25</v>
      </c>
      <c r="D303" s="20" t="s">
        <v>25</v>
      </c>
      <c r="E303" s="24"/>
      <c r="F303" s="153" t="str">
        <f t="shared" si="13"/>
        <v/>
      </c>
      <c r="G303" s="153" t="str">
        <f t="shared" si="14"/>
        <v/>
      </c>
    </row>
    <row r="304" spans="1:7" s="37" customFormat="1" x14ac:dyDescent="0.25">
      <c r="A304" s="20" t="s">
        <v>1098</v>
      </c>
      <c r="B304" s="29" t="s">
        <v>1099</v>
      </c>
      <c r="C304" s="152" t="s">
        <v>25</v>
      </c>
      <c r="D304" s="20" t="s">
        <v>25</v>
      </c>
      <c r="E304" s="24"/>
      <c r="F304" s="153" t="str">
        <f t="shared" si="13"/>
        <v/>
      </c>
      <c r="G304" s="153" t="str">
        <f t="shared" si="14"/>
        <v/>
      </c>
    </row>
    <row r="305" spans="1:7" s="37" customFormat="1" x14ac:dyDescent="0.25">
      <c r="A305" s="20" t="s">
        <v>1100</v>
      </c>
      <c r="B305" s="29" t="s">
        <v>86</v>
      </c>
      <c r="C305" s="152">
        <f>SUM(C287:C304)</f>
        <v>0</v>
      </c>
      <c r="D305" s="20">
        <f>SUM(D287:D304)</f>
        <v>0</v>
      </c>
      <c r="E305" s="24"/>
      <c r="F305" s="154">
        <f>SUM(F287:F304)</f>
        <v>0</v>
      </c>
      <c r="G305" s="154">
        <f>SUM(G287:G304)</f>
        <v>0</v>
      </c>
    </row>
    <row r="306" spans="1:7" s="37" customFormat="1" hidden="1" outlineLevel="1" x14ac:dyDescent="0.25">
      <c r="A306" s="20" t="s">
        <v>1101</v>
      </c>
      <c r="B306" s="29"/>
      <c r="C306" s="20"/>
      <c r="D306" s="20"/>
      <c r="E306" s="24"/>
      <c r="F306" s="24"/>
      <c r="G306" s="24"/>
    </row>
    <row r="307" spans="1:7" s="37" customFormat="1" hidden="1" outlineLevel="1" x14ac:dyDescent="0.25">
      <c r="A307" s="20" t="s">
        <v>1102</v>
      </c>
      <c r="B307" s="29"/>
      <c r="C307" s="20"/>
      <c r="D307" s="20"/>
      <c r="E307" s="24"/>
      <c r="F307" s="24"/>
      <c r="G307" s="24"/>
    </row>
    <row r="308" spans="1:7" s="37" customFormat="1" hidden="1" outlineLevel="1" x14ac:dyDescent="0.25">
      <c r="A308" s="20" t="s">
        <v>1103</v>
      </c>
      <c r="B308" s="29"/>
      <c r="C308" s="20"/>
      <c r="D308" s="20"/>
      <c r="E308" s="24"/>
      <c r="F308" s="24"/>
      <c r="G308" s="24"/>
    </row>
    <row r="309" spans="1:7" s="37" customFormat="1" ht="30" collapsed="1" x14ac:dyDescent="0.25">
      <c r="A309" s="72"/>
      <c r="B309" s="73" t="s">
        <v>1104</v>
      </c>
      <c r="C309" s="72" t="s">
        <v>54</v>
      </c>
      <c r="D309" s="72" t="s">
        <v>1078</v>
      </c>
      <c r="E309" s="74"/>
      <c r="F309" s="72" t="s">
        <v>430</v>
      </c>
      <c r="G309" s="75" t="s">
        <v>1079</v>
      </c>
    </row>
    <row r="310" spans="1:7" s="37" customFormat="1" x14ac:dyDescent="0.25">
      <c r="A310" s="20" t="s">
        <v>1105</v>
      </c>
      <c r="B310" s="29" t="s">
        <v>1081</v>
      </c>
      <c r="C310" s="152" t="s">
        <v>25</v>
      </c>
      <c r="D310" s="20" t="s">
        <v>25</v>
      </c>
      <c r="E310" s="24"/>
      <c r="F310" s="153" t="str">
        <f t="shared" ref="F310:F327" si="15">IF($C$347=0,"",IF(C310="[For completion]","",C310/$C$347))</f>
        <v/>
      </c>
      <c r="G310" s="153" t="str">
        <f t="shared" ref="G310:G327" si="16">IF($D$347=0,"",IF(D310="[For completion]","",D310/$D$347))</f>
        <v/>
      </c>
    </row>
    <row r="311" spans="1:7" s="37" customFormat="1" x14ac:dyDescent="0.25">
      <c r="A311" s="20" t="s">
        <v>1106</v>
      </c>
      <c r="B311" s="29" t="s">
        <v>1081</v>
      </c>
      <c r="C311" s="152" t="s">
        <v>25</v>
      </c>
      <c r="D311" s="20" t="s">
        <v>25</v>
      </c>
      <c r="E311" s="24"/>
      <c r="F311" s="153" t="str">
        <f t="shared" si="15"/>
        <v/>
      </c>
      <c r="G311" s="153" t="str">
        <f t="shared" si="16"/>
        <v/>
      </c>
    </row>
    <row r="312" spans="1:7" s="37" customFormat="1" x14ac:dyDescent="0.25">
      <c r="A312" s="20" t="s">
        <v>1107</v>
      </c>
      <c r="B312" s="29" t="s">
        <v>1081</v>
      </c>
      <c r="C312" s="152" t="s">
        <v>25</v>
      </c>
      <c r="D312" s="20" t="s">
        <v>25</v>
      </c>
      <c r="E312" s="24"/>
      <c r="F312" s="153" t="str">
        <f t="shared" si="15"/>
        <v/>
      </c>
      <c r="G312" s="153" t="str">
        <f t="shared" si="16"/>
        <v/>
      </c>
    </row>
    <row r="313" spans="1:7" s="37" customFormat="1" x14ac:dyDescent="0.25">
      <c r="A313" s="20" t="s">
        <v>1108</v>
      </c>
      <c r="B313" s="29" t="s">
        <v>1081</v>
      </c>
      <c r="C313" s="152" t="s">
        <v>25</v>
      </c>
      <c r="D313" s="20" t="s">
        <v>25</v>
      </c>
      <c r="E313" s="24"/>
      <c r="F313" s="153" t="str">
        <f t="shared" si="15"/>
        <v/>
      </c>
      <c r="G313" s="153" t="str">
        <f t="shared" si="16"/>
        <v/>
      </c>
    </row>
    <row r="314" spans="1:7" s="37" customFormat="1" x14ac:dyDescent="0.25">
      <c r="A314" s="20" t="s">
        <v>1109</v>
      </c>
      <c r="B314" s="29" t="s">
        <v>1081</v>
      </c>
      <c r="C314" s="152" t="s">
        <v>25</v>
      </c>
      <c r="D314" s="20" t="s">
        <v>25</v>
      </c>
      <c r="E314" s="24"/>
      <c r="F314" s="153" t="str">
        <f t="shared" si="15"/>
        <v/>
      </c>
      <c r="G314" s="153" t="str">
        <f t="shared" si="16"/>
        <v/>
      </c>
    </row>
    <row r="315" spans="1:7" s="37" customFormat="1" x14ac:dyDescent="0.25">
      <c r="A315" s="20" t="s">
        <v>1110</v>
      </c>
      <c r="B315" s="29" t="s">
        <v>1081</v>
      </c>
      <c r="C315" s="152" t="s">
        <v>25</v>
      </c>
      <c r="D315" s="20" t="s">
        <v>25</v>
      </c>
      <c r="E315" s="24"/>
      <c r="F315" s="153" t="str">
        <f t="shared" si="15"/>
        <v/>
      </c>
      <c r="G315" s="153" t="str">
        <f t="shared" si="16"/>
        <v/>
      </c>
    </row>
    <row r="316" spans="1:7" s="37" customFormat="1" x14ac:dyDescent="0.25">
      <c r="A316" s="20" t="s">
        <v>1111</v>
      </c>
      <c r="B316" s="29" t="s">
        <v>1081</v>
      </c>
      <c r="C316" s="152" t="s">
        <v>25</v>
      </c>
      <c r="D316" s="20" t="s">
        <v>25</v>
      </c>
      <c r="E316" s="24"/>
      <c r="F316" s="153" t="str">
        <f t="shared" si="15"/>
        <v/>
      </c>
      <c r="G316" s="153" t="str">
        <f t="shared" si="16"/>
        <v/>
      </c>
    </row>
    <row r="317" spans="1:7" s="37" customFormat="1" x14ac:dyDescent="0.25">
      <c r="A317" s="20" t="s">
        <v>1112</v>
      </c>
      <c r="B317" s="29" t="s">
        <v>1081</v>
      </c>
      <c r="C317" s="152" t="s">
        <v>25</v>
      </c>
      <c r="D317" s="20" t="s">
        <v>25</v>
      </c>
      <c r="E317" s="24"/>
      <c r="F317" s="153" t="str">
        <f t="shared" si="15"/>
        <v/>
      </c>
      <c r="G317" s="153" t="str">
        <f t="shared" si="16"/>
        <v/>
      </c>
    </row>
    <row r="318" spans="1:7" s="37" customFormat="1" x14ac:dyDescent="0.25">
      <c r="A318" s="20" t="s">
        <v>1113</v>
      </c>
      <c r="B318" s="29" t="s">
        <v>1081</v>
      </c>
      <c r="C318" s="152" t="s">
        <v>25</v>
      </c>
      <c r="D318" s="20" t="s">
        <v>25</v>
      </c>
      <c r="E318" s="24"/>
      <c r="F318" s="153" t="str">
        <f t="shared" si="15"/>
        <v/>
      </c>
      <c r="G318" s="153" t="str">
        <f t="shared" si="16"/>
        <v/>
      </c>
    </row>
    <row r="319" spans="1:7" s="37" customFormat="1" x14ac:dyDescent="0.25">
      <c r="A319" s="20" t="s">
        <v>1114</v>
      </c>
      <c r="B319" s="29" t="s">
        <v>1081</v>
      </c>
      <c r="C319" s="152" t="s">
        <v>25</v>
      </c>
      <c r="D319" s="20" t="s">
        <v>25</v>
      </c>
      <c r="E319" s="24"/>
      <c r="F319" s="153" t="str">
        <f t="shared" si="15"/>
        <v/>
      </c>
      <c r="G319" s="153" t="str">
        <f t="shared" si="16"/>
        <v/>
      </c>
    </row>
    <row r="320" spans="1:7" s="37" customFormat="1" x14ac:dyDescent="0.25">
      <c r="A320" s="20" t="s">
        <v>1115</v>
      </c>
      <c r="B320" s="29" t="s">
        <v>1081</v>
      </c>
      <c r="C320" s="152" t="s">
        <v>25</v>
      </c>
      <c r="D320" s="20" t="s">
        <v>25</v>
      </c>
      <c r="E320" s="24"/>
      <c r="F320" s="153" t="str">
        <f t="shared" si="15"/>
        <v/>
      </c>
      <c r="G320" s="153" t="str">
        <f t="shared" si="16"/>
        <v/>
      </c>
    </row>
    <row r="321" spans="1:7" s="37" customFormat="1" x14ac:dyDescent="0.25">
      <c r="A321" s="20" t="s">
        <v>1116</v>
      </c>
      <c r="B321" s="29" t="s">
        <v>1081</v>
      </c>
      <c r="C321" s="152" t="s">
        <v>25</v>
      </c>
      <c r="D321" s="20" t="s">
        <v>25</v>
      </c>
      <c r="E321" s="24"/>
      <c r="F321" s="153" t="str">
        <f t="shared" si="15"/>
        <v/>
      </c>
      <c r="G321" s="153" t="str">
        <f t="shared" si="16"/>
        <v/>
      </c>
    </row>
    <row r="322" spans="1:7" s="37" customFormat="1" x14ac:dyDescent="0.25">
      <c r="A322" s="20" t="s">
        <v>1117</v>
      </c>
      <c r="B322" s="29" t="s">
        <v>1081</v>
      </c>
      <c r="C322" s="152" t="s">
        <v>25</v>
      </c>
      <c r="D322" s="20" t="s">
        <v>25</v>
      </c>
      <c r="E322" s="24"/>
      <c r="F322" s="153" t="str">
        <f t="shared" si="15"/>
        <v/>
      </c>
      <c r="G322" s="153" t="str">
        <f t="shared" si="16"/>
        <v/>
      </c>
    </row>
    <row r="323" spans="1:7" s="37" customFormat="1" x14ac:dyDescent="0.25">
      <c r="A323" s="20" t="s">
        <v>1118</v>
      </c>
      <c r="B323" s="29" t="s">
        <v>1081</v>
      </c>
      <c r="C323" s="152" t="s">
        <v>25</v>
      </c>
      <c r="D323" s="20" t="s">
        <v>25</v>
      </c>
      <c r="E323" s="24"/>
      <c r="F323" s="153" t="str">
        <f t="shared" si="15"/>
        <v/>
      </c>
      <c r="G323" s="153" t="str">
        <f t="shared" si="16"/>
        <v/>
      </c>
    </row>
    <row r="324" spans="1:7" s="37" customFormat="1" x14ac:dyDescent="0.25">
      <c r="A324" s="20" t="s">
        <v>1119</v>
      </c>
      <c r="B324" s="29" t="s">
        <v>1081</v>
      </c>
      <c r="C324" s="152" t="s">
        <v>25</v>
      </c>
      <c r="D324" s="20" t="s">
        <v>25</v>
      </c>
      <c r="E324" s="24"/>
      <c r="F324" s="153" t="str">
        <f t="shared" si="15"/>
        <v/>
      </c>
      <c r="G324" s="153" t="str">
        <f t="shared" si="16"/>
        <v/>
      </c>
    </row>
    <row r="325" spans="1:7" s="37" customFormat="1" x14ac:dyDescent="0.25">
      <c r="A325" s="20" t="s">
        <v>1120</v>
      </c>
      <c r="B325" s="29" t="s">
        <v>1081</v>
      </c>
      <c r="C325" s="152" t="s">
        <v>25</v>
      </c>
      <c r="D325" s="20" t="s">
        <v>25</v>
      </c>
      <c r="E325" s="24"/>
      <c r="F325" s="153" t="str">
        <f t="shared" si="15"/>
        <v/>
      </c>
      <c r="G325" s="153" t="str">
        <f t="shared" si="16"/>
        <v/>
      </c>
    </row>
    <row r="326" spans="1:7" s="37" customFormat="1" x14ac:dyDescent="0.25">
      <c r="A326" s="20" t="s">
        <v>1121</v>
      </c>
      <c r="B326" s="29" t="s">
        <v>1081</v>
      </c>
      <c r="C326" s="152" t="s">
        <v>25</v>
      </c>
      <c r="D326" s="20" t="s">
        <v>25</v>
      </c>
      <c r="E326" s="24"/>
      <c r="F326" s="153" t="str">
        <f t="shared" si="15"/>
        <v/>
      </c>
      <c r="G326" s="153" t="str">
        <f t="shared" si="16"/>
        <v/>
      </c>
    </row>
    <row r="327" spans="1:7" s="37" customFormat="1" x14ac:dyDescent="0.25">
      <c r="A327" s="20" t="s">
        <v>1122</v>
      </c>
      <c r="B327" s="29" t="s">
        <v>1099</v>
      </c>
      <c r="C327" s="152" t="s">
        <v>25</v>
      </c>
      <c r="D327" s="20" t="s">
        <v>25</v>
      </c>
      <c r="E327" s="24"/>
      <c r="F327" s="153" t="str">
        <f t="shared" si="15"/>
        <v/>
      </c>
      <c r="G327" s="153" t="str">
        <f t="shared" si="16"/>
        <v/>
      </c>
    </row>
    <row r="328" spans="1:7" s="37" customFormat="1" x14ac:dyDescent="0.25">
      <c r="A328" s="20" t="s">
        <v>1123</v>
      </c>
      <c r="B328" s="29" t="s">
        <v>86</v>
      </c>
      <c r="C328" s="152">
        <f>SUM(C310:C327)</f>
        <v>0</v>
      </c>
      <c r="D328" s="20">
        <f>SUM(D310:D327)</f>
        <v>0</v>
      </c>
      <c r="E328" s="24"/>
      <c r="F328" s="154">
        <f>SUM(F310:F327)</f>
        <v>0</v>
      </c>
      <c r="G328" s="154">
        <f>SUM(G310:G327)</f>
        <v>0</v>
      </c>
    </row>
    <row r="329" spans="1:7" s="37" customFormat="1" hidden="1" outlineLevel="1" x14ac:dyDescent="0.25">
      <c r="A329" s="20" t="s">
        <v>1124</v>
      </c>
      <c r="B329" s="29"/>
      <c r="C329" s="20"/>
      <c r="D329" s="20"/>
      <c r="E329" s="24"/>
      <c r="F329" s="24"/>
      <c r="G329" s="24"/>
    </row>
    <row r="330" spans="1:7" s="37" customFormat="1" hidden="1" outlineLevel="1" x14ac:dyDescent="0.25">
      <c r="A330" s="20" t="s">
        <v>1125</v>
      </c>
      <c r="B330" s="29"/>
      <c r="C330" s="20"/>
      <c r="D330" s="20"/>
      <c r="E330" s="24"/>
      <c r="F330" s="24"/>
      <c r="G330" s="24"/>
    </row>
    <row r="331" spans="1:7" s="37" customFormat="1" hidden="1" outlineLevel="1" x14ac:dyDescent="0.25">
      <c r="A331" s="20" t="s">
        <v>1126</v>
      </c>
      <c r="B331" s="29"/>
      <c r="C331" s="20"/>
      <c r="D331" s="20"/>
      <c r="E331" s="24"/>
      <c r="F331" s="24"/>
      <c r="G331" s="24"/>
    </row>
    <row r="332" spans="1:7" s="37" customFormat="1" collapsed="1" x14ac:dyDescent="0.25">
      <c r="A332" s="72"/>
      <c r="B332" s="73" t="s">
        <v>1127</v>
      </c>
      <c r="C332" s="72" t="s">
        <v>54</v>
      </c>
      <c r="D332" s="72" t="s">
        <v>1078</v>
      </c>
      <c r="E332" s="74"/>
      <c r="F332" s="72" t="s">
        <v>430</v>
      </c>
      <c r="G332" s="75" t="s">
        <v>1079</v>
      </c>
    </row>
    <row r="333" spans="1:7" s="37" customFormat="1" x14ac:dyDescent="0.25">
      <c r="A333" s="20" t="s">
        <v>1128</v>
      </c>
      <c r="B333" s="29" t="s">
        <v>1129</v>
      </c>
      <c r="C333" s="152" t="s">
        <v>25</v>
      </c>
      <c r="D333" s="20" t="s">
        <v>25</v>
      </c>
      <c r="E333" s="24"/>
      <c r="F333" s="153" t="str">
        <f t="shared" ref="F333:F345" si="17">IF($C$365=0,"",IF(C333="[For completion]","",C333/$C$365))</f>
        <v/>
      </c>
      <c r="G333" s="153" t="str">
        <f t="shared" ref="G333:G345" si="18">IF($D$365=0,"",IF(D333="[For completion]","",D333/$D$365))</f>
        <v/>
      </c>
    </row>
    <row r="334" spans="1:7" s="37" customFormat="1" x14ac:dyDescent="0.25">
      <c r="A334" s="20" t="s">
        <v>1130</v>
      </c>
      <c r="B334" s="29" t="s">
        <v>1131</v>
      </c>
      <c r="C334" s="152" t="s">
        <v>25</v>
      </c>
      <c r="D334" s="20" t="s">
        <v>25</v>
      </c>
      <c r="E334" s="24"/>
      <c r="F334" s="153" t="str">
        <f t="shared" si="17"/>
        <v/>
      </c>
      <c r="G334" s="153" t="str">
        <f t="shared" si="18"/>
        <v/>
      </c>
    </row>
    <row r="335" spans="1:7" s="37" customFormat="1" x14ac:dyDescent="0.25">
      <c r="A335" s="20" t="s">
        <v>1132</v>
      </c>
      <c r="B335" s="29" t="s">
        <v>1133</v>
      </c>
      <c r="C335" s="152" t="s">
        <v>25</v>
      </c>
      <c r="D335" s="20" t="s">
        <v>25</v>
      </c>
      <c r="E335" s="24"/>
      <c r="F335" s="153" t="str">
        <f t="shared" si="17"/>
        <v/>
      </c>
      <c r="G335" s="153" t="str">
        <f t="shared" si="18"/>
        <v/>
      </c>
    </row>
    <row r="336" spans="1:7" s="37" customFormat="1" x14ac:dyDescent="0.25">
      <c r="A336" s="20" t="s">
        <v>1134</v>
      </c>
      <c r="B336" s="29" t="s">
        <v>1135</v>
      </c>
      <c r="C336" s="152" t="s">
        <v>25</v>
      </c>
      <c r="D336" s="20" t="s">
        <v>25</v>
      </c>
      <c r="E336" s="24"/>
      <c r="F336" s="153" t="str">
        <f t="shared" si="17"/>
        <v/>
      </c>
      <c r="G336" s="153" t="str">
        <f t="shared" si="18"/>
        <v/>
      </c>
    </row>
    <row r="337" spans="1:7" s="37" customFormat="1" x14ac:dyDescent="0.25">
      <c r="A337" s="20" t="s">
        <v>1136</v>
      </c>
      <c r="B337" s="29" t="s">
        <v>1137</v>
      </c>
      <c r="C337" s="152" t="s">
        <v>25</v>
      </c>
      <c r="D337" s="20" t="s">
        <v>25</v>
      </c>
      <c r="E337" s="24"/>
      <c r="F337" s="153" t="str">
        <f t="shared" si="17"/>
        <v/>
      </c>
      <c r="G337" s="153" t="str">
        <f t="shared" si="18"/>
        <v/>
      </c>
    </row>
    <row r="338" spans="1:7" s="37" customFormat="1" x14ac:dyDescent="0.25">
      <c r="A338" s="20" t="s">
        <v>1138</v>
      </c>
      <c r="B338" s="29" t="s">
        <v>1139</v>
      </c>
      <c r="C338" s="152" t="s">
        <v>25</v>
      </c>
      <c r="D338" s="20" t="s">
        <v>25</v>
      </c>
      <c r="E338" s="24"/>
      <c r="F338" s="153" t="str">
        <f t="shared" si="17"/>
        <v/>
      </c>
      <c r="G338" s="153" t="str">
        <f t="shared" si="18"/>
        <v/>
      </c>
    </row>
    <row r="339" spans="1:7" s="37" customFormat="1" x14ac:dyDescent="0.25">
      <c r="A339" s="20" t="s">
        <v>1140</v>
      </c>
      <c r="B339" s="29" t="s">
        <v>1141</v>
      </c>
      <c r="C339" s="152" t="s">
        <v>25</v>
      </c>
      <c r="D339" s="20" t="s">
        <v>25</v>
      </c>
      <c r="E339" s="24"/>
      <c r="F339" s="153" t="str">
        <f t="shared" si="17"/>
        <v/>
      </c>
      <c r="G339" s="153" t="str">
        <f t="shared" si="18"/>
        <v/>
      </c>
    </row>
    <row r="340" spans="1:7" s="37" customFormat="1" x14ac:dyDescent="0.25">
      <c r="A340" s="20" t="s">
        <v>1142</v>
      </c>
      <c r="B340" s="29" t="s">
        <v>1143</v>
      </c>
      <c r="C340" s="152" t="s">
        <v>25</v>
      </c>
      <c r="D340" s="20" t="s">
        <v>25</v>
      </c>
      <c r="E340" s="24"/>
      <c r="F340" s="153" t="str">
        <f t="shared" si="17"/>
        <v/>
      </c>
      <c r="G340" s="153" t="str">
        <f t="shared" si="18"/>
        <v/>
      </c>
    </row>
    <row r="341" spans="1:7" s="37" customFormat="1" x14ac:dyDescent="0.25">
      <c r="A341" s="20" t="s">
        <v>1144</v>
      </c>
      <c r="B341" s="29" t="s">
        <v>1145</v>
      </c>
      <c r="C341" s="152" t="s">
        <v>25</v>
      </c>
      <c r="D341" s="20" t="s">
        <v>25</v>
      </c>
      <c r="E341" s="24"/>
      <c r="F341" s="153" t="str">
        <f t="shared" si="17"/>
        <v/>
      </c>
      <c r="G341" s="153" t="str">
        <f t="shared" si="18"/>
        <v/>
      </c>
    </row>
    <row r="342" spans="1:7" s="37" customFormat="1" x14ac:dyDescent="0.25">
      <c r="A342" s="20" t="s">
        <v>1146</v>
      </c>
      <c r="B342" s="20" t="s">
        <v>1147</v>
      </c>
      <c r="C342" s="152" t="s">
        <v>25</v>
      </c>
      <c r="D342" s="20" t="s">
        <v>25</v>
      </c>
      <c r="E342"/>
      <c r="F342" s="153" t="str">
        <f t="shared" si="17"/>
        <v/>
      </c>
      <c r="G342" s="153" t="str">
        <f t="shared" si="18"/>
        <v/>
      </c>
    </row>
    <row r="343" spans="1:7" s="37" customFormat="1" x14ac:dyDescent="0.25">
      <c r="A343" s="20" t="s">
        <v>1148</v>
      </c>
      <c r="B343" s="20" t="s">
        <v>1149</v>
      </c>
      <c r="C343" s="152" t="s">
        <v>25</v>
      </c>
      <c r="D343" s="20" t="s">
        <v>25</v>
      </c>
      <c r="E343"/>
      <c r="F343" s="153" t="str">
        <f t="shared" si="17"/>
        <v/>
      </c>
      <c r="G343" s="153" t="str">
        <f t="shared" si="18"/>
        <v/>
      </c>
    </row>
    <row r="344" spans="1:7" s="37" customFormat="1" x14ac:dyDescent="0.25">
      <c r="A344" s="20" t="s">
        <v>1150</v>
      </c>
      <c r="B344" s="29" t="s">
        <v>1151</v>
      </c>
      <c r="C344" s="152" t="s">
        <v>25</v>
      </c>
      <c r="D344" s="20" t="s">
        <v>25</v>
      </c>
      <c r="E344" s="24"/>
      <c r="F344" s="153" t="str">
        <f t="shared" si="17"/>
        <v/>
      </c>
      <c r="G344" s="153" t="str">
        <f t="shared" si="18"/>
        <v/>
      </c>
    </row>
    <row r="345" spans="1:7" s="37" customFormat="1" x14ac:dyDescent="0.25">
      <c r="A345" s="20" t="s">
        <v>1152</v>
      </c>
      <c r="B345" s="20" t="s">
        <v>1099</v>
      </c>
      <c r="C345" s="152" t="s">
        <v>25</v>
      </c>
      <c r="D345" s="20" t="s">
        <v>25</v>
      </c>
      <c r="E345"/>
      <c r="F345" s="153" t="str">
        <f t="shared" si="17"/>
        <v/>
      </c>
      <c r="G345" s="153" t="str">
        <f t="shared" si="18"/>
        <v/>
      </c>
    </row>
    <row r="346" spans="1:7" s="37" customFormat="1" x14ac:dyDescent="0.25">
      <c r="A346" s="20" t="s">
        <v>1153</v>
      </c>
      <c r="B346" s="29" t="s">
        <v>86</v>
      </c>
      <c r="C346" s="152">
        <f>SUM(C333:C345)</f>
        <v>0</v>
      </c>
      <c r="D346" s="20">
        <f>SUM(D333:D345)</f>
        <v>0</v>
      </c>
      <c r="E346" s="24"/>
      <c r="F346" s="154">
        <f>SUM(F333:F345)</f>
        <v>0</v>
      </c>
      <c r="G346" s="154">
        <f>SUM(G333:G345)</f>
        <v>0</v>
      </c>
    </row>
    <row r="347" spans="1:7" s="37" customFormat="1" hidden="1" outlineLevel="1" x14ac:dyDescent="0.25">
      <c r="A347" s="20" t="s">
        <v>1154</v>
      </c>
      <c r="B347" s="29"/>
      <c r="C347" s="152"/>
      <c r="D347" s="20"/>
      <c r="E347" s="24"/>
      <c r="F347" s="154"/>
      <c r="G347" s="154"/>
    </row>
    <row r="348" spans="1:7" s="37" customFormat="1" hidden="1" outlineLevel="1" x14ac:dyDescent="0.25">
      <c r="A348" s="20" t="s">
        <v>1155</v>
      </c>
      <c r="B348" s="29"/>
      <c r="C348" s="152"/>
      <c r="D348" s="20"/>
      <c r="E348" s="24"/>
      <c r="F348" s="154"/>
      <c r="G348" s="154"/>
    </row>
    <row r="349" spans="1:7" s="37" customFormat="1" hidden="1" outlineLevel="1" x14ac:dyDescent="0.25">
      <c r="A349" s="20" t="s">
        <v>1156</v>
      </c>
      <c r="B349"/>
      <c r="C349"/>
      <c r="D349"/>
      <c r="E349"/>
      <c r="F349"/>
      <c r="G349"/>
    </row>
    <row r="350" spans="1:7" s="37" customFormat="1" hidden="1" outlineLevel="1" x14ac:dyDescent="0.25">
      <c r="A350" s="20" t="s">
        <v>1157</v>
      </c>
      <c r="B350"/>
      <c r="C350"/>
      <c r="D350"/>
      <c r="E350"/>
      <c r="F350"/>
      <c r="G350"/>
    </row>
    <row r="351" spans="1:7" s="37" customFormat="1" hidden="1" outlineLevel="1" x14ac:dyDescent="0.25">
      <c r="A351" s="20" t="s">
        <v>1158</v>
      </c>
      <c r="B351" s="29"/>
      <c r="C351" s="152"/>
      <c r="D351" s="20"/>
      <c r="E351" s="24"/>
      <c r="F351" s="154"/>
      <c r="G351" s="154"/>
    </row>
    <row r="352" spans="1:7" s="37" customFormat="1" hidden="1" outlineLevel="1" x14ac:dyDescent="0.25">
      <c r="A352" s="20" t="s">
        <v>1159</v>
      </c>
      <c r="B352" s="29"/>
      <c r="C352" s="152"/>
      <c r="D352" s="20"/>
      <c r="E352" s="24"/>
      <c r="F352" s="154"/>
      <c r="G352" s="154"/>
    </row>
    <row r="353" spans="1:7" s="37" customFormat="1" hidden="1" outlineLevel="1" x14ac:dyDescent="0.25">
      <c r="A353" s="20" t="s">
        <v>1160</v>
      </c>
      <c r="B353" s="29"/>
      <c r="C353" s="152"/>
      <c r="D353" s="20"/>
      <c r="E353" s="24"/>
      <c r="F353" s="154"/>
      <c r="G353" s="154"/>
    </row>
    <row r="354" spans="1:7" s="37" customFormat="1" hidden="1" outlineLevel="1" x14ac:dyDescent="0.25">
      <c r="A354" s="20" t="s">
        <v>1161</v>
      </c>
      <c r="B354" s="29"/>
      <c r="C354" s="152"/>
      <c r="D354" s="20"/>
      <c r="E354" s="24"/>
      <c r="F354" s="154"/>
      <c r="G354" s="154"/>
    </row>
    <row r="355" spans="1:7" s="37" customFormat="1" hidden="1" outlineLevel="1" x14ac:dyDescent="0.25">
      <c r="A355" s="20" t="s">
        <v>1162</v>
      </c>
      <c r="B355" s="29"/>
      <c r="C355" s="20"/>
      <c r="D355" s="20"/>
      <c r="E355" s="24"/>
      <c r="F355" s="24"/>
      <c r="G355" s="24"/>
    </row>
    <row r="356" spans="1:7" s="37" customFormat="1" hidden="1" outlineLevel="1" x14ac:dyDescent="0.25">
      <c r="A356" s="20" t="s">
        <v>1163</v>
      </c>
      <c r="B356" s="29"/>
      <c r="C356" s="20"/>
      <c r="D356" s="20"/>
      <c r="E356" s="24"/>
      <c r="F356" s="24"/>
      <c r="G356" s="24"/>
    </row>
    <row r="357" spans="1:7" s="37" customFormat="1" collapsed="1" x14ac:dyDescent="0.25">
      <c r="A357" s="72"/>
      <c r="B357" s="73" t="s">
        <v>1164</v>
      </c>
      <c r="C357" s="72" t="s">
        <v>54</v>
      </c>
      <c r="D357" s="72" t="s">
        <v>1078</v>
      </c>
      <c r="E357" s="74"/>
      <c r="F357" s="72" t="s">
        <v>430</v>
      </c>
      <c r="G357" s="75" t="s">
        <v>1079</v>
      </c>
    </row>
    <row r="358" spans="1:7" s="37" customFormat="1" x14ac:dyDescent="0.25">
      <c r="A358" s="20" t="s">
        <v>1165</v>
      </c>
      <c r="B358" s="29" t="s">
        <v>1166</v>
      </c>
      <c r="C358" s="152" t="s">
        <v>25</v>
      </c>
      <c r="D358" s="20" t="s">
        <v>25</v>
      </c>
      <c r="E358" s="24"/>
      <c r="F358" s="153" t="str">
        <f t="shared" ref="F358:F364" si="19">IF($C$384=0,"",IF(C358="[For completion]","",C358/$C$384))</f>
        <v/>
      </c>
      <c r="G358" s="153" t="str">
        <f t="shared" ref="G358:G364" si="20">IF($D$384=0,"",IF(D358="[For completion]","",D358/$D$384))</f>
        <v/>
      </c>
    </row>
    <row r="359" spans="1:7" s="37" customFormat="1" x14ac:dyDescent="0.25">
      <c r="A359" s="20" t="s">
        <v>1167</v>
      </c>
      <c r="B359" s="155" t="s">
        <v>1168</v>
      </c>
      <c r="C359" s="152" t="s">
        <v>25</v>
      </c>
      <c r="D359" s="20" t="s">
        <v>25</v>
      </c>
      <c r="E359" s="24"/>
      <c r="F359" s="153" t="str">
        <f t="shared" si="19"/>
        <v/>
      </c>
      <c r="G359" s="153" t="str">
        <f t="shared" si="20"/>
        <v/>
      </c>
    </row>
    <row r="360" spans="1:7" s="37" customFormat="1" x14ac:dyDescent="0.25">
      <c r="A360" s="20" t="s">
        <v>1169</v>
      </c>
      <c r="B360" s="29" t="s">
        <v>1170</v>
      </c>
      <c r="C360" s="152" t="s">
        <v>25</v>
      </c>
      <c r="D360" s="20" t="s">
        <v>25</v>
      </c>
      <c r="E360" s="24"/>
      <c r="F360" s="153" t="str">
        <f t="shared" si="19"/>
        <v/>
      </c>
      <c r="G360" s="153" t="str">
        <f t="shared" si="20"/>
        <v/>
      </c>
    </row>
    <row r="361" spans="1:7" s="37" customFormat="1" x14ac:dyDescent="0.25">
      <c r="A361" s="20" t="s">
        <v>1171</v>
      </c>
      <c r="B361" s="29" t="s">
        <v>1172</v>
      </c>
      <c r="C361" s="152" t="s">
        <v>25</v>
      </c>
      <c r="D361" s="20" t="s">
        <v>25</v>
      </c>
      <c r="E361" s="24"/>
      <c r="F361" s="153" t="str">
        <f t="shared" si="19"/>
        <v/>
      </c>
      <c r="G361" s="153" t="str">
        <f t="shared" si="20"/>
        <v/>
      </c>
    </row>
    <row r="362" spans="1:7" s="37" customFormat="1" x14ac:dyDescent="0.25">
      <c r="A362" s="20" t="s">
        <v>1173</v>
      </c>
      <c r="B362" s="29" t="s">
        <v>1174</v>
      </c>
      <c r="C362" s="152" t="s">
        <v>25</v>
      </c>
      <c r="D362" s="20" t="s">
        <v>25</v>
      </c>
      <c r="E362" s="24"/>
      <c r="F362" s="153" t="str">
        <f t="shared" si="19"/>
        <v/>
      </c>
      <c r="G362" s="153" t="str">
        <f t="shared" si="20"/>
        <v/>
      </c>
    </row>
    <row r="363" spans="1:7" s="37" customFormat="1" x14ac:dyDescent="0.25">
      <c r="A363" s="20" t="s">
        <v>1175</v>
      </c>
      <c r="B363" s="29" t="s">
        <v>1176</v>
      </c>
      <c r="C363" s="152" t="s">
        <v>25</v>
      </c>
      <c r="D363" s="20" t="s">
        <v>25</v>
      </c>
      <c r="E363" s="24"/>
      <c r="F363" s="153" t="str">
        <f t="shared" si="19"/>
        <v/>
      </c>
      <c r="G363" s="153" t="str">
        <f t="shared" si="20"/>
        <v/>
      </c>
    </row>
    <row r="364" spans="1:7" s="37" customFormat="1" x14ac:dyDescent="0.25">
      <c r="A364" s="20" t="s">
        <v>1177</v>
      </c>
      <c r="B364" s="29" t="s">
        <v>1178</v>
      </c>
      <c r="C364" s="152" t="s">
        <v>25</v>
      </c>
      <c r="D364" s="20" t="s">
        <v>25</v>
      </c>
      <c r="E364" s="24"/>
      <c r="F364" s="153" t="str">
        <f t="shared" si="19"/>
        <v/>
      </c>
      <c r="G364" s="153" t="str">
        <f t="shared" si="20"/>
        <v/>
      </c>
    </row>
    <row r="365" spans="1:7" s="37" customFormat="1" x14ac:dyDescent="0.25">
      <c r="A365" s="20" t="s">
        <v>1179</v>
      </c>
      <c r="B365" s="29" t="s">
        <v>86</v>
      </c>
      <c r="C365" s="152">
        <f>SUM(C358:C364)</f>
        <v>0</v>
      </c>
      <c r="D365" s="20">
        <f>SUM(D358:D364)</f>
        <v>0</v>
      </c>
      <c r="E365" s="24"/>
      <c r="F365" s="154">
        <f>SUM(F358:F364)</f>
        <v>0</v>
      </c>
      <c r="G365" s="154">
        <f>SUM(G358:G364)</f>
        <v>0</v>
      </c>
    </row>
    <row r="366" spans="1:7" s="37" customFormat="1" hidden="1" outlineLevel="1" x14ac:dyDescent="0.25">
      <c r="A366" s="20" t="s">
        <v>1180</v>
      </c>
      <c r="B366" s="29"/>
      <c r="C366" s="20"/>
      <c r="D366" s="20"/>
      <c r="E366" s="24"/>
      <c r="F366" s="24"/>
      <c r="G366" s="24"/>
    </row>
    <row r="367" spans="1:7" s="37" customFormat="1" collapsed="1" x14ac:dyDescent="0.25">
      <c r="A367" s="72"/>
      <c r="B367" s="73" t="s">
        <v>1181</v>
      </c>
      <c r="C367" s="72" t="s">
        <v>54</v>
      </c>
      <c r="D367" s="72" t="s">
        <v>1078</v>
      </c>
      <c r="E367" s="74"/>
      <c r="F367" s="72" t="s">
        <v>430</v>
      </c>
      <c r="G367" s="75" t="s">
        <v>1079</v>
      </c>
    </row>
    <row r="368" spans="1:7" s="37" customFormat="1" x14ac:dyDescent="0.25">
      <c r="A368" s="20" t="s">
        <v>1182</v>
      </c>
      <c r="B368" s="29" t="s">
        <v>1183</v>
      </c>
      <c r="C368" s="152" t="s">
        <v>25</v>
      </c>
      <c r="D368" s="20" t="s">
        <v>25</v>
      </c>
      <c r="E368" s="24"/>
      <c r="F368" s="153" t="str">
        <f>IF($C$391=0,"",IF(C368="[For completion]","",C368/$C$391))</f>
        <v/>
      </c>
      <c r="G368" s="153" t="str">
        <f>IF($D$391=0,"",IF(D368="[For completion]","",D368/$D$391))</f>
        <v/>
      </c>
    </row>
    <row r="369" spans="1:7" s="37" customFormat="1" x14ac:dyDescent="0.25">
      <c r="A369" s="20" t="s">
        <v>1184</v>
      </c>
      <c r="B369" s="155" t="s">
        <v>1185</v>
      </c>
      <c r="C369" s="152" t="s">
        <v>25</v>
      </c>
      <c r="D369" s="20" t="s">
        <v>25</v>
      </c>
      <c r="E369" s="24"/>
      <c r="F369" s="153" t="str">
        <f>IF($C$391=0,"",IF(C369="[For completion]","",C369/$C$391))</f>
        <v/>
      </c>
      <c r="G369" s="153" t="str">
        <f>IF($D$391=0,"",IF(D369="[For completion]","",D369/$D$391))</f>
        <v/>
      </c>
    </row>
    <row r="370" spans="1:7" s="37" customFormat="1" x14ac:dyDescent="0.25">
      <c r="A370" s="20" t="s">
        <v>1186</v>
      </c>
      <c r="B370" s="29" t="s">
        <v>1178</v>
      </c>
      <c r="C370" s="152" t="s">
        <v>25</v>
      </c>
      <c r="D370" s="20" t="s">
        <v>25</v>
      </c>
      <c r="E370" s="24"/>
      <c r="F370" s="153" t="str">
        <f>IF($C$391=0,"",IF(C370="[For completion]","",C370/$C$391))</f>
        <v/>
      </c>
      <c r="G370" s="153" t="str">
        <f>IF($D$391=0,"",IF(D370="[For completion]","",D370/$D$391))</f>
        <v/>
      </c>
    </row>
    <row r="371" spans="1:7" s="37" customFormat="1" x14ac:dyDescent="0.25">
      <c r="A371" s="20" t="s">
        <v>1187</v>
      </c>
      <c r="B371" s="20" t="s">
        <v>1099</v>
      </c>
      <c r="C371" s="152" t="s">
        <v>25</v>
      </c>
      <c r="D371" s="20" t="s">
        <v>25</v>
      </c>
      <c r="E371" s="24"/>
      <c r="F371" s="153" t="str">
        <f>IF($C$391=0,"",IF(C371="[For completion]","",C371/$C$391))</f>
        <v/>
      </c>
      <c r="G371" s="153" t="str">
        <f>IF($D$391=0,"",IF(D371="[For completion]","",D371/$D$391))</f>
        <v/>
      </c>
    </row>
    <row r="372" spans="1:7" s="37" customFormat="1" x14ac:dyDescent="0.25">
      <c r="A372" s="20" t="s">
        <v>1188</v>
      </c>
      <c r="B372" s="29" t="s">
        <v>86</v>
      </c>
      <c r="C372" s="152">
        <f>SUM(C368:C371)</f>
        <v>0</v>
      </c>
      <c r="D372" s="20">
        <f>SUM(D368:D371)</f>
        <v>0</v>
      </c>
      <c r="E372" s="24"/>
      <c r="F372" s="154">
        <f>SUM(F368:F371)</f>
        <v>0</v>
      </c>
      <c r="G372" s="154">
        <f>SUM(G368:G371)</f>
        <v>0</v>
      </c>
    </row>
    <row r="373" spans="1:7" s="37" customFormat="1" x14ac:dyDescent="0.25">
      <c r="A373" s="20" t="s">
        <v>1189</v>
      </c>
      <c r="B373" s="29"/>
      <c r="C373" s="20"/>
      <c r="D373" s="20"/>
      <c r="E373" s="24"/>
      <c r="F373" s="24"/>
      <c r="G373" s="24"/>
    </row>
    <row r="374" spans="1:7" s="37" customFormat="1" ht="27.75" x14ac:dyDescent="0.25">
      <c r="A374" s="72"/>
      <c r="B374" s="73" t="s">
        <v>1190</v>
      </c>
      <c r="C374" s="72" t="s">
        <v>1191</v>
      </c>
      <c r="D374" s="72" t="s">
        <v>1192</v>
      </c>
      <c r="E374" s="74"/>
      <c r="F374" s="72" t="s">
        <v>1193</v>
      </c>
      <c r="G374" s="75"/>
    </row>
    <row r="375" spans="1:7" s="37" customFormat="1" x14ac:dyDescent="0.25">
      <c r="A375" s="20" t="s">
        <v>1194</v>
      </c>
      <c r="B375" s="29" t="s">
        <v>1166</v>
      </c>
      <c r="C375" s="156" t="s">
        <v>25</v>
      </c>
      <c r="D375" s="20" t="s">
        <v>25</v>
      </c>
      <c r="E375" s="19"/>
      <c r="F375" s="157" t="s">
        <v>25</v>
      </c>
      <c r="G375" s="153" t="str">
        <f t="shared" ref="G375:G393" si="21">IF($D$412=0,"",IF(D375="[For completion]","",D375/$D$412))</f>
        <v/>
      </c>
    </row>
    <row r="376" spans="1:7" s="37" customFormat="1" x14ac:dyDescent="0.25">
      <c r="A376" s="20" t="s">
        <v>1195</v>
      </c>
      <c r="B376" s="29" t="s">
        <v>1168</v>
      </c>
      <c r="C376" s="156" t="s">
        <v>25</v>
      </c>
      <c r="D376" s="20" t="s">
        <v>25</v>
      </c>
      <c r="E376" s="19"/>
      <c r="F376" s="157" t="s">
        <v>25</v>
      </c>
      <c r="G376" s="153" t="str">
        <f t="shared" si="21"/>
        <v/>
      </c>
    </row>
    <row r="377" spans="1:7" s="37" customFormat="1" x14ac:dyDescent="0.25">
      <c r="A377" s="20" t="s">
        <v>1196</v>
      </c>
      <c r="B377" s="29" t="s">
        <v>1170</v>
      </c>
      <c r="C377" s="156" t="s">
        <v>25</v>
      </c>
      <c r="D377" s="20" t="s">
        <v>25</v>
      </c>
      <c r="E377" s="19"/>
      <c r="F377" s="157" t="s">
        <v>25</v>
      </c>
      <c r="G377" s="153" t="str">
        <f t="shared" si="21"/>
        <v/>
      </c>
    </row>
    <row r="378" spans="1:7" s="37" customFormat="1" x14ac:dyDescent="0.25">
      <c r="A378" s="20" t="s">
        <v>1197</v>
      </c>
      <c r="B378" s="29" t="s">
        <v>1172</v>
      </c>
      <c r="C378" s="156" t="s">
        <v>25</v>
      </c>
      <c r="D378" s="20" t="s">
        <v>25</v>
      </c>
      <c r="E378" s="19"/>
      <c r="F378" s="157" t="s">
        <v>25</v>
      </c>
      <c r="G378" s="153" t="str">
        <f t="shared" si="21"/>
        <v/>
      </c>
    </row>
    <row r="379" spans="1:7" s="37" customFormat="1" x14ac:dyDescent="0.25">
      <c r="A379" s="20" t="s">
        <v>1198</v>
      </c>
      <c r="B379" s="29" t="s">
        <v>1174</v>
      </c>
      <c r="C379" s="156" t="s">
        <v>25</v>
      </c>
      <c r="D379" s="20" t="s">
        <v>25</v>
      </c>
      <c r="E379" s="19"/>
      <c r="F379" s="157" t="s">
        <v>25</v>
      </c>
      <c r="G379" s="153" t="str">
        <f t="shared" si="21"/>
        <v/>
      </c>
    </row>
    <row r="380" spans="1:7" s="37" customFormat="1" x14ac:dyDescent="0.25">
      <c r="A380" s="20" t="s">
        <v>1199</v>
      </c>
      <c r="B380" s="29" t="s">
        <v>1176</v>
      </c>
      <c r="C380" s="156" t="s">
        <v>25</v>
      </c>
      <c r="D380" s="20" t="s">
        <v>25</v>
      </c>
      <c r="E380" s="19"/>
      <c r="F380" s="157" t="s">
        <v>25</v>
      </c>
      <c r="G380" s="153" t="str">
        <f t="shared" si="21"/>
        <v/>
      </c>
    </row>
    <row r="381" spans="1:7" s="37" customFormat="1" x14ac:dyDescent="0.25">
      <c r="A381" s="20" t="s">
        <v>1200</v>
      </c>
      <c r="B381" s="29" t="s">
        <v>1178</v>
      </c>
      <c r="C381" s="156" t="s">
        <v>25</v>
      </c>
      <c r="D381" s="20" t="s">
        <v>25</v>
      </c>
      <c r="E381" s="19"/>
      <c r="F381" s="157" t="s">
        <v>25</v>
      </c>
      <c r="G381" s="153" t="str">
        <f t="shared" si="21"/>
        <v/>
      </c>
    </row>
    <row r="382" spans="1:7" s="37" customFormat="1" x14ac:dyDescent="0.25">
      <c r="A382" s="20" t="s">
        <v>1201</v>
      </c>
      <c r="B382" s="29" t="s">
        <v>1099</v>
      </c>
      <c r="C382" s="156" t="s">
        <v>25</v>
      </c>
      <c r="D382" s="20" t="s">
        <v>25</v>
      </c>
      <c r="E382" s="19"/>
      <c r="F382" s="157" t="s">
        <v>25</v>
      </c>
      <c r="G382" s="153" t="str">
        <f t="shared" si="21"/>
        <v/>
      </c>
    </row>
    <row r="383" spans="1:7" s="37" customFormat="1" x14ac:dyDescent="0.25">
      <c r="A383" s="20" t="s">
        <v>1202</v>
      </c>
      <c r="B383" s="29" t="s">
        <v>86</v>
      </c>
      <c r="C383" s="152">
        <v>0</v>
      </c>
      <c r="D383" s="152">
        <v>0</v>
      </c>
      <c r="E383" s="19"/>
      <c r="F383" s="20"/>
      <c r="G383" s="153" t="str">
        <f t="shared" si="21"/>
        <v/>
      </c>
    </row>
    <row r="384" spans="1:7" s="37" customFormat="1" x14ac:dyDescent="0.25">
      <c r="A384" s="20" t="s">
        <v>1203</v>
      </c>
      <c r="B384" s="29" t="s">
        <v>1204</v>
      </c>
      <c r="C384" s="20"/>
      <c r="D384" s="20"/>
      <c r="E384" s="20"/>
      <c r="F384" s="157" t="s">
        <v>25</v>
      </c>
      <c r="G384" s="153" t="str">
        <f t="shared" si="21"/>
        <v/>
      </c>
    </row>
    <row r="385" spans="1:7" s="37" customFormat="1" x14ac:dyDescent="0.25">
      <c r="A385" s="20" t="s">
        <v>1205</v>
      </c>
      <c r="B385" s="29"/>
      <c r="C385" s="152"/>
      <c r="D385" s="20"/>
      <c r="E385" s="19"/>
      <c r="F385" s="153"/>
      <c r="G385" s="153" t="str">
        <f t="shared" si="21"/>
        <v/>
      </c>
    </row>
    <row r="386" spans="1:7" s="37" customFormat="1" x14ac:dyDescent="0.25">
      <c r="A386" s="20" t="s">
        <v>1206</v>
      </c>
      <c r="B386" s="29"/>
      <c r="C386" s="152"/>
      <c r="D386" s="20"/>
      <c r="E386" s="19"/>
      <c r="F386" s="153"/>
      <c r="G386" s="153" t="str">
        <f t="shared" si="21"/>
        <v/>
      </c>
    </row>
    <row r="387" spans="1:7" s="37" customFormat="1" x14ac:dyDescent="0.25">
      <c r="A387" s="20" t="s">
        <v>1207</v>
      </c>
      <c r="B387" s="29"/>
      <c r="C387" s="152"/>
      <c r="D387" s="20"/>
      <c r="E387" s="19"/>
      <c r="F387" s="153"/>
      <c r="G387" s="153" t="str">
        <f t="shared" si="21"/>
        <v/>
      </c>
    </row>
    <row r="388" spans="1:7" s="37" customFormat="1" x14ac:dyDescent="0.25">
      <c r="A388" s="20" t="s">
        <v>1208</v>
      </c>
      <c r="B388" s="29"/>
      <c r="C388" s="152"/>
      <c r="D388" s="20"/>
      <c r="E388" s="19"/>
      <c r="F388" s="153"/>
      <c r="G388" s="153" t="str">
        <f t="shared" si="21"/>
        <v/>
      </c>
    </row>
    <row r="389" spans="1:7" s="37" customFormat="1" x14ac:dyDescent="0.25">
      <c r="A389" s="20" t="s">
        <v>1209</v>
      </c>
      <c r="B389" s="29"/>
      <c r="C389" s="152"/>
      <c r="D389" s="20"/>
      <c r="E389" s="19"/>
      <c r="F389" s="153"/>
      <c r="G389" s="153" t="str">
        <f t="shared" si="21"/>
        <v/>
      </c>
    </row>
    <row r="390" spans="1:7" s="37" customFormat="1" x14ac:dyDescent="0.25">
      <c r="A390" s="20" t="s">
        <v>1210</v>
      </c>
      <c r="B390" s="29"/>
      <c r="C390" s="152"/>
      <c r="D390" s="20"/>
      <c r="E390" s="19"/>
      <c r="F390" s="153"/>
      <c r="G390" s="153" t="str">
        <f t="shared" si="21"/>
        <v/>
      </c>
    </row>
    <row r="391" spans="1:7" s="37" customFormat="1" x14ac:dyDescent="0.25">
      <c r="A391" s="20" t="s">
        <v>1211</v>
      </c>
      <c r="B391" s="29"/>
      <c r="C391" s="152"/>
      <c r="D391" s="20"/>
      <c r="E391" s="19"/>
      <c r="F391" s="153"/>
      <c r="G391" s="153" t="str">
        <f t="shared" si="21"/>
        <v/>
      </c>
    </row>
    <row r="392" spans="1:7" s="37" customFormat="1" x14ac:dyDescent="0.25">
      <c r="A392" s="20" t="s">
        <v>1212</v>
      </c>
      <c r="B392" s="29"/>
      <c r="C392" s="152"/>
      <c r="D392" s="20"/>
      <c r="E392" s="19"/>
      <c r="F392" s="153"/>
      <c r="G392" s="153" t="str">
        <f t="shared" si="21"/>
        <v/>
      </c>
    </row>
    <row r="393" spans="1:7" s="37" customFormat="1" x14ac:dyDescent="0.25">
      <c r="A393" s="20" t="s">
        <v>1213</v>
      </c>
      <c r="B393" s="29"/>
      <c r="C393" s="152"/>
      <c r="D393" s="20"/>
      <c r="E393" s="19"/>
      <c r="F393" s="153"/>
      <c r="G393" s="153" t="str">
        <f t="shared" si="21"/>
        <v/>
      </c>
    </row>
    <row r="394" spans="1:7" s="37" customFormat="1" x14ac:dyDescent="0.25">
      <c r="A394" s="20" t="s">
        <v>1214</v>
      </c>
      <c r="B394" s="20"/>
      <c r="C394" s="158"/>
      <c r="D394" s="20"/>
      <c r="E394" s="19"/>
      <c r="F394" s="19"/>
      <c r="G394" s="19"/>
    </row>
    <row r="395" spans="1:7" s="37" customFormat="1" x14ac:dyDescent="0.25">
      <c r="A395" s="20" t="s">
        <v>1215</v>
      </c>
      <c r="B395" s="20"/>
      <c r="C395" s="158"/>
      <c r="D395" s="20"/>
      <c r="E395" s="19"/>
      <c r="F395" s="19"/>
      <c r="G395" s="19"/>
    </row>
    <row r="396" spans="1:7" s="37" customFormat="1" x14ac:dyDescent="0.25">
      <c r="A396" s="20" t="s">
        <v>1216</v>
      </c>
      <c r="B396" s="20"/>
      <c r="C396" s="158"/>
      <c r="D396" s="20"/>
      <c r="E396" s="19"/>
      <c r="F396" s="19"/>
      <c r="G396" s="19"/>
    </row>
    <row r="397" spans="1:7" s="37" customFormat="1" x14ac:dyDescent="0.25">
      <c r="A397" s="20" t="s">
        <v>1217</v>
      </c>
      <c r="B397" s="20"/>
      <c r="C397" s="158"/>
      <c r="D397" s="20"/>
      <c r="E397" s="19"/>
      <c r="F397" s="19"/>
      <c r="G397" s="19"/>
    </row>
    <row r="398" spans="1:7" s="37" customFormat="1" x14ac:dyDescent="0.25">
      <c r="A398" s="20" t="s">
        <v>1218</v>
      </c>
      <c r="B398" s="20"/>
      <c r="C398" s="158"/>
      <c r="D398" s="20"/>
      <c r="E398" s="19"/>
      <c r="F398" s="19"/>
      <c r="G398" s="19"/>
    </row>
    <row r="399" spans="1:7" s="37" customFormat="1" x14ac:dyDescent="0.25">
      <c r="A399" s="20" t="s">
        <v>1219</v>
      </c>
      <c r="B399" s="20"/>
      <c r="C399" s="158"/>
      <c r="D399" s="20"/>
      <c r="E399" s="19"/>
      <c r="F399" s="19"/>
      <c r="G399" s="19"/>
    </row>
    <row r="400" spans="1:7" s="37" customFormat="1" x14ac:dyDescent="0.25">
      <c r="A400" s="20" t="s">
        <v>1220</v>
      </c>
      <c r="B400" s="20"/>
      <c r="C400" s="158"/>
      <c r="D400" s="20"/>
      <c r="E400" s="19"/>
      <c r="F400" s="19"/>
      <c r="G400" s="19"/>
    </row>
    <row r="401" spans="1:7" s="37" customFormat="1" x14ac:dyDescent="0.25">
      <c r="A401" s="20" t="s">
        <v>1221</v>
      </c>
      <c r="B401" s="20"/>
      <c r="C401" s="158"/>
      <c r="D401" s="20"/>
      <c r="E401" s="19"/>
      <c r="F401" s="19"/>
      <c r="G401" s="19"/>
    </row>
    <row r="402" spans="1:7" s="37" customFormat="1" x14ac:dyDescent="0.25">
      <c r="A402" s="20" t="s">
        <v>1222</v>
      </c>
      <c r="B402" s="20"/>
      <c r="C402" s="158"/>
      <c r="D402" s="20"/>
      <c r="E402" s="19"/>
      <c r="F402" s="19"/>
      <c r="G402" s="19"/>
    </row>
    <row r="403" spans="1:7" s="37" customFormat="1" x14ac:dyDescent="0.25">
      <c r="A403" s="20" t="s">
        <v>1223</v>
      </c>
      <c r="B403" s="20"/>
      <c r="C403" s="158"/>
      <c r="D403" s="20"/>
      <c r="E403" s="19"/>
      <c r="F403" s="19"/>
      <c r="G403" s="19"/>
    </row>
    <row r="404" spans="1:7" s="37" customFormat="1" x14ac:dyDescent="0.25">
      <c r="A404" s="20" t="s">
        <v>1224</v>
      </c>
      <c r="B404" s="20"/>
      <c r="C404" s="158"/>
      <c r="D404" s="20"/>
      <c r="E404" s="19"/>
      <c r="F404" s="19"/>
      <c r="G404" s="19"/>
    </row>
    <row r="405" spans="1:7" s="37" customFormat="1" x14ac:dyDescent="0.25">
      <c r="A405" s="20" t="s">
        <v>1225</v>
      </c>
      <c r="B405" s="20"/>
      <c r="C405" s="158"/>
      <c r="D405" s="20"/>
      <c r="E405" s="19"/>
      <c r="F405" s="19"/>
      <c r="G405" s="19"/>
    </row>
    <row r="406" spans="1:7" s="37" customFormat="1" x14ac:dyDescent="0.25">
      <c r="A406" s="20" t="s">
        <v>1226</v>
      </c>
      <c r="B406" s="20"/>
      <c r="C406" s="158"/>
      <c r="D406" s="20"/>
      <c r="E406" s="19"/>
      <c r="F406" s="19"/>
      <c r="G406" s="19"/>
    </row>
    <row r="407" spans="1:7" s="37" customFormat="1" x14ac:dyDescent="0.25">
      <c r="A407" s="20" t="s">
        <v>1227</v>
      </c>
      <c r="B407" s="20"/>
      <c r="C407" s="158"/>
      <c r="D407" s="20"/>
      <c r="E407" s="19"/>
      <c r="F407" s="19"/>
      <c r="G407" s="19"/>
    </row>
    <row r="408" spans="1:7" s="37" customFormat="1" x14ac:dyDescent="0.25">
      <c r="A408" s="20" t="s">
        <v>1228</v>
      </c>
      <c r="B408" s="20"/>
      <c r="C408" s="158"/>
      <c r="D408" s="20"/>
      <c r="E408" s="19"/>
      <c r="F408" s="19"/>
      <c r="G408" s="19"/>
    </row>
    <row r="409" spans="1:7" s="37" customFormat="1" x14ac:dyDescent="0.25">
      <c r="A409" s="20" t="s">
        <v>1229</v>
      </c>
      <c r="B409" s="20"/>
      <c r="C409" s="158"/>
      <c r="D409" s="20"/>
      <c r="E409" s="19"/>
      <c r="F409" s="19"/>
      <c r="G409" s="19"/>
    </row>
    <row r="410" spans="1:7" s="37" customFormat="1" x14ac:dyDescent="0.25">
      <c r="A410" s="20" t="s">
        <v>1230</v>
      </c>
      <c r="B410" s="20"/>
      <c r="C410" s="158"/>
      <c r="D410" s="20"/>
      <c r="E410" s="19"/>
      <c r="F410" s="19"/>
      <c r="G410" s="19"/>
    </row>
    <row r="411" spans="1:7" s="37" customFormat="1" x14ac:dyDescent="0.25">
      <c r="A411" s="20" t="s">
        <v>1231</v>
      </c>
      <c r="B411" s="20"/>
      <c r="C411" s="158"/>
      <c r="D411" s="20"/>
      <c r="E411" s="19"/>
      <c r="F411" s="19"/>
      <c r="G411" s="19"/>
    </row>
    <row r="412" spans="1:7" s="37" customFormat="1" x14ac:dyDescent="0.25">
      <c r="A412" s="20" t="s">
        <v>1232</v>
      </c>
      <c r="B412" s="20"/>
      <c r="C412" s="158"/>
      <c r="D412" s="20"/>
      <c r="E412" s="19"/>
      <c r="F412" s="19"/>
      <c r="G412" s="19"/>
    </row>
    <row r="413" spans="1:7" s="37" customFormat="1" x14ac:dyDescent="0.25">
      <c r="A413" s="20" t="s">
        <v>1233</v>
      </c>
      <c r="B413" s="20"/>
      <c r="C413" s="158"/>
      <c r="D413" s="20"/>
      <c r="E413" s="19"/>
      <c r="F413" s="19"/>
      <c r="G413" s="19"/>
    </row>
    <row r="414" spans="1:7" s="37" customFormat="1" x14ac:dyDescent="0.25">
      <c r="A414" s="20" t="s">
        <v>1234</v>
      </c>
      <c r="B414" s="20"/>
      <c r="C414" s="158"/>
      <c r="D414" s="20"/>
      <c r="E414" s="19"/>
      <c r="F414" s="19"/>
      <c r="G414" s="19"/>
    </row>
    <row r="415" spans="1:7" s="37" customFormat="1" x14ac:dyDescent="0.25">
      <c r="A415" s="20" t="s">
        <v>1235</v>
      </c>
      <c r="B415" s="20"/>
      <c r="C415" s="158"/>
      <c r="D415" s="20"/>
      <c r="E415" s="19"/>
      <c r="F415" s="19"/>
      <c r="G415" s="19"/>
    </row>
    <row r="416" spans="1:7" s="37" customFormat="1" x14ac:dyDescent="0.25">
      <c r="A416" s="20" t="s">
        <v>1236</v>
      </c>
      <c r="B416" s="20"/>
      <c r="C416" s="158"/>
      <c r="D416" s="20"/>
      <c r="E416" s="19"/>
      <c r="F416" s="19"/>
      <c r="G416" s="19"/>
    </row>
    <row r="417" spans="1:7" s="37" customFormat="1" x14ac:dyDescent="0.25">
      <c r="A417" s="20" t="s">
        <v>1237</v>
      </c>
      <c r="B417" s="20"/>
      <c r="C417" s="158"/>
      <c r="D417" s="20"/>
      <c r="E417" s="19"/>
      <c r="F417" s="19"/>
      <c r="G417" s="19"/>
    </row>
    <row r="418" spans="1:7" s="37" customFormat="1" x14ac:dyDescent="0.25">
      <c r="A418" s="20" t="s">
        <v>1238</v>
      </c>
      <c r="B418" s="20"/>
      <c r="C418" s="158"/>
      <c r="D418" s="20"/>
      <c r="E418" s="19"/>
      <c r="F418" s="19"/>
      <c r="G418" s="19"/>
    </row>
    <row r="419" spans="1:7" s="37" customFormat="1" x14ac:dyDescent="0.25">
      <c r="A419" s="20" t="s">
        <v>1239</v>
      </c>
      <c r="B419" s="20"/>
      <c r="C419" s="158"/>
      <c r="D419" s="20"/>
      <c r="E419" s="19"/>
      <c r="F419" s="19"/>
      <c r="G419" s="19"/>
    </row>
    <row r="420" spans="1:7" s="37" customFormat="1" x14ac:dyDescent="0.25">
      <c r="A420" s="20" t="s">
        <v>1240</v>
      </c>
      <c r="B420" s="20"/>
      <c r="C420" s="158"/>
      <c r="D420" s="20"/>
      <c r="E420" s="19"/>
      <c r="F420" s="19"/>
      <c r="G420" s="19"/>
    </row>
    <row r="421" spans="1:7" s="37" customFormat="1" x14ac:dyDescent="0.25">
      <c r="A421" s="20" t="s">
        <v>1241</v>
      </c>
      <c r="B421" s="20"/>
      <c r="C421" s="158"/>
      <c r="D421" s="20"/>
      <c r="E421" s="19"/>
      <c r="F421" s="19"/>
      <c r="G421" s="19"/>
    </row>
    <row r="422" spans="1:7" s="37" customFormat="1" x14ac:dyDescent="0.25">
      <c r="A422" s="20" t="s">
        <v>1242</v>
      </c>
      <c r="B422" s="20"/>
      <c r="C422" s="158"/>
      <c r="D422" s="20"/>
      <c r="E422" s="19"/>
      <c r="F422" s="19"/>
      <c r="G422" s="19"/>
    </row>
    <row r="423" spans="1:7" x14ac:dyDescent="0.25">
      <c r="A423" s="70"/>
      <c r="B423" s="127" t="s">
        <v>718</v>
      </c>
      <c r="C423" s="70"/>
      <c r="D423" s="70"/>
      <c r="E423" s="70"/>
      <c r="F423" s="71"/>
      <c r="G423" s="71"/>
    </row>
    <row r="424" spans="1:7" ht="15" customHeight="1" x14ac:dyDescent="0.25">
      <c r="A424" s="72"/>
      <c r="B424" s="73" t="s">
        <v>1243</v>
      </c>
      <c r="C424" s="72" t="s">
        <v>599</v>
      </c>
      <c r="D424" s="72" t="s">
        <v>600</v>
      </c>
      <c r="E424" s="72"/>
      <c r="F424" s="72" t="s">
        <v>431</v>
      </c>
      <c r="G424" s="72" t="s">
        <v>601</v>
      </c>
    </row>
    <row r="425" spans="1:7" x14ac:dyDescent="0.25">
      <c r="A425" s="20" t="s">
        <v>1244</v>
      </c>
      <c r="B425" s="20" t="s">
        <v>603</v>
      </c>
      <c r="C425" s="110">
        <v>310.85607377589349</v>
      </c>
      <c r="D425" s="26"/>
      <c r="E425" s="26"/>
      <c r="F425" s="38"/>
      <c r="G425" s="38"/>
    </row>
    <row r="426" spans="1:7" x14ac:dyDescent="0.25">
      <c r="A426" s="26"/>
      <c r="C426" s="110"/>
      <c r="D426" s="26"/>
      <c r="E426" s="26"/>
      <c r="F426" s="38"/>
      <c r="G426" s="38"/>
    </row>
    <row r="427" spans="1:7" x14ac:dyDescent="0.25">
      <c r="B427" s="20" t="s">
        <v>604</v>
      </c>
      <c r="C427" s="110"/>
      <c r="D427" s="26"/>
      <c r="E427" s="26"/>
      <c r="F427" s="38"/>
      <c r="G427" s="38"/>
    </row>
    <row r="428" spans="1:7" x14ac:dyDescent="0.25">
      <c r="A428" s="20" t="s">
        <v>1245</v>
      </c>
      <c r="B428" s="20" t="s">
        <v>794</v>
      </c>
      <c r="C428" s="111">
        <v>217.95864250095732</v>
      </c>
      <c r="D428" s="111">
        <v>4414.40734152</v>
      </c>
      <c r="E428" s="26"/>
      <c r="F428" s="33">
        <f>IF($C$452=0,"",IF(C428="[for completion]","",C428/$C$452))</f>
        <v>7.5525336482882496E-2</v>
      </c>
      <c r="G428" s="33">
        <f t="shared" ref="G428:G433" si="22">IF($D$452=0,"",IF(D428="[for completion]","",D428/$D$452))</f>
        <v>0.47549979856670749</v>
      </c>
    </row>
    <row r="429" spans="1:7" x14ac:dyDescent="0.25">
      <c r="A429" s="20" t="s">
        <v>1246</v>
      </c>
      <c r="B429" s="20" t="s">
        <v>795</v>
      </c>
      <c r="C429" s="111">
        <v>550.5313280965695</v>
      </c>
      <c r="D429" s="111">
        <v>3022.0083964099999</v>
      </c>
      <c r="E429" s="26"/>
      <c r="F429" s="33">
        <f t="shared" ref="F429:F433" si="23">IF($C$452=0,"",IF(C429="[for completion]","",C429/$C$452))</f>
        <v>0.19076584127045554</v>
      </c>
      <c r="G429" s="33">
        <f t="shared" si="22"/>
        <v>0.32551694317930069</v>
      </c>
    </row>
    <row r="430" spans="1:7" x14ac:dyDescent="0.25">
      <c r="A430" s="20" t="s">
        <v>1247</v>
      </c>
      <c r="B430" s="20" t="s">
        <v>796</v>
      </c>
      <c r="C430" s="111">
        <v>304.33502316248502</v>
      </c>
      <c r="D430" s="111">
        <v>765.67738678000001</v>
      </c>
      <c r="E430" s="26"/>
      <c r="F430" s="33">
        <f>IF($C$452=0,"",IF(C430="[for completion]","",C430/$C$452))</f>
        <v>0.10545580924955321</v>
      </c>
      <c r="G430" s="33">
        <f t="shared" si="22"/>
        <v>8.2475271313682291E-2</v>
      </c>
    </row>
    <row r="431" spans="1:7" x14ac:dyDescent="0.25">
      <c r="A431" s="20" t="s">
        <v>1248</v>
      </c>
      <c r="B431" s="20" t="s">
        <v>797</v>
      </c>
      <c r="C431" s="111">
        <v>430.69766348936867</v>
      </c>
      <c r="D431" s="111">
        <v>598.88660576999996</v>
      </c>
      <c r="E431" s="26"/>
      <c r="F431" s="33">
        <f t="shared" si="23"/>
        <v>0.14924201024643008</v>
      </c>
      <c r="G431" s="33">
        <f t="shared" si="22"/>
        <v>6.4509330104067814E-2</v>
      </c>
    </row>
    <row r="432" spans="1:7" x14ac:dyDescent="0.25">
      <c r="A432" s="20" t="s">
        <v>1249</v>
      </c>
      <c r="B432" s="20" t="s">
        <v>798</v>
      </c>
      <c r="C432" s="111">
        <v>890.7615964461213</v>
      </c>
      <c r="D432" s="111">
        <v>430.37223569999998</v>
      </c>
      <c r="E432" s="26"/>
      <c r="F432" s="33">
        <f t="shared" si="23"/>
        <v>0.30865979217744216</v>
      </c>
      <c r="G432" s="33">
        <f t="shared" si="22"/>
        <v>4.6357731752410002E-2</v>
      </c>
    </row>
    <row r="433" spans="1:7" x14ac:dyDescent="0.25">
      <c r="A433" s="20" t="s">
        <v>1250</v>
      </c>
      <c r="B433" s="20" t="s">
        <v>799</v>
      </c>
      <c r="C433" s="111">
        <v>491.61672537999999</v>
      </c>
      <c r="D433" s="111">
        <v>52.368773189999999</v>
      </c>
      <c r="E433" s="26"/>
      <c r="F433" s="33">
        <f t="shared" si="23"/>
        <v>0.17035121057323641</v>
      </c>
      <c r="G433" s="33">
        <f t="shared" si="22"/>
        <v>5.6409250838316124E-3</v>
      </c>
    </row>
    <row r="434" spans="1:7" x14ac:dyDescent="0.25">
      <c r="A434" s="20" t="s">
        <v>1251</v>
      </c>
      <c r="B434" s="29"/>
      <c r="E434" s="26"/>
      <c r="F434" s="33">
        <f t="shared" ref="F434:F451" si="24">IF($C$452=0,"",IF(C434="[for completion]","",C434/$C$452))</f>
        <v>0</v>
      </c>
      <c r="G434" s="33">
        <f t="shared" ref="G434:G451" si="25">IF($D$452=0,"",IF(D434="[for completion]","",D434/$D$452))</f>
        <v>0</v>
      </c>
    </row>
    <row r="435" spans="1:7" x14ac:dyDescent="0.25">
      <c r="A435" s="20" t="s">
        <v>1252</v>
      </c>
      <c r="B435" s="29"/>
      <c r="E435" s="26"/>
      <c r="F435" s="33">
        <f t="shared" si="24"/>
        <v>0</v>
      </c>
      <c r="G435" s="33">
        <f t="shared" si="25"/>
        <v>0</v>
      </c>
    </row>
    <row r="436" spans="1:7" x14ac:dyDescent="0.25">
      <c r="A436" s="20" t="s">
        <v>1253</v>
      </c>
      <c r="B436" s="29"/>
      <c r="E436" s="26"/>
      <c r="F436" s="33">
        <f t="shared" si="24"/>
        <v>0</v>
      </c>
      <c r="G436" s="33">
        <f t="shared" si="25"/>
        <v>0</v>
      </c>
    </row>
    <row r="437" spans="1:7" x14ac:dyDescent="0.25">
      <c r="A437" s="20" t="s">
        <v>1254</v>
      </c>
      <c r="B437" s="29"/>
      <c r="E437" s="29"/>
      <c r="F437" s="33">
        <f t="shared" si="24"/>
        <v>0</v>
      </c>
      <c r="G437" s="33">
        <f t="shared" si="25"/>
        <v>0</v>
      </c>
    </row>
    <row r="438" spans="1:7" x14ac:dyDescent="0.25">
      <c r="A438" s="20" t="s">
        <v>1255</v>
      </c>
      <c r="B438" s="29"/>
      <c r="E438" s="29"/>
      <c r="F438" s="33">
        <f t="shared" si="24"/>
        <v>0</v>
      </c>
      <c r="G438" s="33">
        <f t="shared" si="25"/>
        <v>0</v>
      </c>
    </row>
    <row r="439" spans="1:7" x14ac:dyDescent="0.25">
      <c r="A439" s="20" t="s">
        <v>1256</v>
      </c>
      <c r="B439" s="29"/>
      <c r="E439" s="29"/>
      <c r="F439" s="33">
        <f t="shared" si="24"/>
        <v>0</v>
      </c>
      <c r="G439" s="33">
        <f t="shared" si="25"/>
        <v>0</v>
      </c>
    </row>
    <row r="440" spans="1:7" x14ac:dyDescent="0.25">
      <c r="A440" s="20" t="s">
        <v>1257</v>
      </c>
      <c r="B440" s="29"/>
      <c r="E440" s="29"/>
      <c r="F440" s="33">
        <f t="shared" si="24"/>
        <v>0</v>
      </c>
      <c r="G440" s="33">
        <f t="shared" si="25"/>
        <v>0</v>
      </c>
    </row>
    <row r="441" spans="1:7" x14ac:dyDescent="0.25">
      <c r="A441" s="20" t="s">
        <v>1258</v>
      </c>
      <c r="B441" s="29"/>
      <c r="E441" s="29"/>
      <c r="F441" s="33">
        <f t="shared" si="24"/>
        <v>0</v>
      </c>
      <c r="G441" s="33">
        <f t="shared" si="25"/>
        <v>0</v>
      </c>
    </row>
    <row r="442" spans="1:7" x14ac:dyDescent="0.25">
      <c r="A442" s="20" t="s">
        <v>1259</v>
      </c>
      <c r="B442" s="29"/>
      <c r="E442" s="29"/>
      <c r="F442" s="33">
        <f t="shared" si="24"/>
        <v>0</v>
      </c>
      <c r="G442" s="33">
        <f t="shared" si="25"/>
        <v>0</v>
      </c>
    </row>
    <row r="443" spans="1:7" x14ac:dyDescent="0.25">
      <c r="A443" s="20" t="s">
        <v>1260</v>
      </c>
      <c r="B443" s="29"/>
      <c r="F443" s="33">
        <f t="shared" si="24"/>
        <v>0</v>
      </c>
      <c r="G443" s="33">
        <f t="shared" si="25"/>
        <v>0</v>
      </c>
    </row>
    <row r="444" spans="1:7" x14ac:dyDescent="0.25">
      <c r="A444" s="20" t="s">
        <v>1261</v>
      </c>
      <c r="B444" s="29"/>
      <c r="E444" s="42"/>
      <c r="F444" s="33">
        <f t="shared" si="24"/>
        <v>0</v>
      </c>
      <c r="G444" s="33">
        <f t="shared" si="25"/>
        <v>0</v>
      </c>
    </row>
    <row r="445" spans="1:7" x14ac:dyDescent="0.25">
      <c r="A445" s="20" t="s">
        <v>1262</v>
      </c>
      <c r="B445" s="29"/>
      <c r="E445" s="42"/>
      <c r="F445" s="33">
        <f t="shared" si="24"/>
        <v>0</v>
      </c>
      <c r="G445" s="33">
        <f t="shared" si="25"/>
        <v>0</v>
      </c>
    </row>
    <row r="446" spans="1:7" x14ac:dyDescent="0.25">
      <c r="A446" s="20" t="s">
        <v>1263</v>
      </c>
      <c r="B446" s="29"/>
      <c r="E446" s="42"/>
      <c r="F446" s="33">
        <f t="shared" si="24"/>
        <v>0</v>
      </c>
      <c r="G446" s="33">
        <f t="shared" si="25"/>
        <v>0</v>
      </c>
    </row>
    <row r="447" spans="1:7" x14ac:dyDescent="0.25">
      <c r="A447" s="20" t="s">
        <v>1264</v>
      </c>
      <c r="B447" s="29"/>
      <c r="E447" s="42"/>
      <c r="F447" s="33">
        <f t="shared" si="24"/>
        <v>0</v>
      </c>
      <c r="G447" s="33">
        <f t="shared" si="25"/>
        <v>0</v>
      </c>
    </row>
    <row r="448" spans="1:7" x14ac:dyDescent="0.25">
      <c r="A448" s="20" t="s">
        <v>1265</v>
      </c>
      <c r="B448" s="29"/>
      <c r="E448" s="42"/>
      <c r="F448" s="33">
        <f t="shared" si="24"/>
        <v>0</v>
      </c>
      <c r="G448" s="33">
        <f t="shared" si="25"/>
        <v>0</v>
      </c>
    </row>
    <row r="449" spans="1:7" x14ac:dyDescent="0.25">
      <c r="A449" s="20" t="s">
        <v>1266</v>
      </c>
      <c r="B449" s="29"/>
      <c r="E449" s="42"/>
      <c r="F449" s="33">
        <f t="shared" si="24"/>
        <v>0</v>
      </c>
      <c r="G449" s="33">
        <f t="shared" si="25"/>
        <v>0</v>
      </c>
    </row>
    <row r="450" spans="1:7" x14ac:dyDescent="0.25">
      <c r="A450" s="20" t="s">
        <v>1267</v>
      </c>
      <c r="B450" s="29"/>
      <c r="E450" s="42"/>
      <c r="F450" s="33">
        <f t="shared" si="24"/>
        <v>0</v>
      </c>
      <c r="G450" s="33">
        <f t="shared" si="25"/>
        <v>0</v>
      </c>
    </row>
    <row r="451" spans="1:7" x14ac:dyDescent="0.25">
      <c r="A451" s="20" t="s">
        <v>1268</v>
      </c>
      <c r="B451" s="29"/>
      <c r="E451" s="42"/>
      <c r="F451" s="33">
        <f t="shared" si="24"/>
        <v>0</v>
      </c>
      <c r="G451" s="33">
        <f t="shared" si="25"/>
        <v>0</v>
      </c>
    </row>
    <row r="452" spans="1:7" x14ac:dyDescent="0.25">
      <c r="A452" s="20" t="s">
        <v>1269</v>
      </c>
      <c r="B452" s="34" t="s">
        <v>86</v>
      </c>
      <c r="C452" s="111">
        <f>SUM(C428:C451)</f>
        <v>2885.9009790755022</v>
      </c>
      <c r="D452" s="32">
        <f>SUM(D428:D451)</f>
        <v>9283.720739370001</v>
      </c>
      <c r="E452" s="42"/>
      <c r="F452" s="97">
        <f>SUM(F428:F451)</f>
        <v>0.99999999999999989</v>
      </c>
      <c r="G452" s="97">
        <f>SUM(G428:G451)</f>
        <v>0.99999999999999978</v>
      </c>
    </row>
    <row r="453" spans="1:7" ht="15" customHeight="1" x14ac:dyDescent="0.25">
      <c r="A453" s="72"/>
      <c r="B453" s="73" t="s">
        <v>1270</v>
      </c>
      <c r="C453" s="72" t="s">
        <v>599</v>
      </c>
      <c r="D453" s="72" t="s">
        <v>600</v>
      </c>
      <c r="E453" s="72"/>
      <c r="F453" s="72" t="s">
        <v>431</v>
      </c>
      <c r="G453" s="72" t="s">
        <v>601</v>
      </c>
    </row>
    <row r="454" spans="1:7" x14ac:dyDescent="0.25">
      <c r="A454" s="20" t="s">
        <v>1271</v>
      </c>
      <c r="B454" s="20" t="s">
        <v>632</v>
      </c>
      <c r="C454" s="79" t="s">
        <v>762</v>
      </c>
      <c r="F454" s="51"/>
      <c r="G454" s="51"/>
    </row>
    <row r="455" spans="1:7" x14ac:dyDescent="0.25">
      <c r="F455" s="51"/>
      <c r="G455" s="51"/>
    </row>
    <row r="456" spans="1:7" x14ac:dyDescent="0.25">
      <c r="B456" s="29" t="s">
        <v>633</v>
      </c>
      <c r="D456" s="32"/>
      <c r="F456" s="51"/>
      <c r="G456" s="51"/>
    </row>
    <row r="457" spans="1:7" x14ac:dyDescent="0.25">
      <c r="A457" s="20" t="s">
        <v>1272</v>
      </c>
      <c r="B457" s="20" t="s">
        <v>635</v>
      </c>
      <c r="C457" s="108" t="s">
        <v>762</v>
      </c>
      <c r="D457" s="111" t="s">
        <v>762</v>
      </c>
      <c r="F457" s="33" t="str">
        <f t="shared" ref="F457:F464" si="26">IF($C$465=0,"",IF(C457="[for completion]","",C457/$C$465))</f>
        <v/>
      </c>
      <c r="G457" s="33" t="str">
        <f t="shared" ref="G457:G464" si="27">IF($D$465=0,"",IF(D457="[for completion]","",D457/$D$465))</f>
        <v/>
      </c>
    </row>
    <row r="458" spans="1:7" x14ac:dyDescent="0.25">
      <c r="A458" s="20" t="s">
        <v>1273</v>
      </c>
      <c r="B458" s="20" t="s">
        <v>637</v>
      </c>
      <c r="C458" s="108" t="s">
        <v>762</v>
      </c>
      <c r="D458" s="111" t="s">
        <v>762</v>
      </c>
      <c r="F458" s="33" t="str">
        <f t="shared" si="26"/>
        <v/>
      </c>
      <c r="G458" s="33" t="str">
        <f t="shared" si="27"/>
        <v/>
      </c>
    </row>
    <row r="459" spans="1:7" x14ac:dyDescent="0.25">
      <c r="A459" s="20" t="s">
        <v>1274</v>
      </c>
      <c r="B459" s="20" t="s">
        <v>639</v>
      </c>
      <c r="C459" s="108" t="s">
        <v>762</v>
      </c>
      <c r="D459" s="111" t="s">
        <v>762</v>
      </c>
      <c r="F459" s="33" t="str">
        <f t="shared" si="26"/>
        <v/>
      </c>
      <c r="G459" s="33" t="str">
        <f t="shared" si="27"/>
        <v/>
      </c>
    </row>
    <row r="460" spans="1:7" x14ac:dyDescent="0.25">
      <c r="A460" s="20" t="s">
        <v>1275</v>
      </c>
      <c r="B460" s="20" t="s">
        <v>641</v>
      </c>
      <c r="C460" s="108" t="s">
        <v>762</v>
      </c>
      <c r="D460" s="111" t="s">
        <v>762</v>
      </c>
      <c r="F460" s="33" t="str">
        <f t="shared" si="26"/>
        <v/>
      </c>
      <c r="G460" s="33" t="str">
        <f t="shared" si="27"/>
        <v/>
      </c>
    </row>
    <row r="461" spans="1:7" x14ac:dyDescent="0.25">
      <c r="A461" s="20" t="s">
        <v>1276</v>
      </c>
      <c r="B461" s="20" t="s">
        <v>643</v>
      </c>
      <c r="C461" s="108" t="s">
        <v>762</v>
      </c>
      <c r="D461" s="111" t="s">
        <v>762</v>
      </c>
      <c r="F461" s="33" t="str">
        <f t="shared" si="26"/>
        <v/>
      </c>
      <c r="G461" s="33" t="str">
        <f t="shared" si="27"/>
        <v/>
      </c>
    </row>
    <row r="462" spans="1:7" x14ac:dyDescent="0.25">
      <c r="A462" s="20" t="s">
        <v>1277</v>
      </c>
      <c r="B462" s="20" t="s">
        <v>645</v>
      </c>
      <c r="C462" s="108" t="s">
        <v>762</v>
      </c>
      <c r="D462" s="111" t="s">
        <v>762</v>
      </c>
      <c r="F462" s="33" t="str">
        <f t="shared" si="26"/>
        <v/>
      </c>
      <c r="G462" s="33" t="str">
        <f t="shared" si="27"/>
        <v/>
      </c>
    </row>
    <row r="463" spans="1:7" x14ac:dyDescent="0.25">
      <c r="A463" s="20" t="s">
        <v>1278</v>
      </c>
      <c r="B463" s="20" t="s">
        <v>647</v>
      </c>
      <c r="C463" s="108" t="s">
        <v>762</v>
      </c>
      <c r="D463" s="111" t="s">
        <v>762</v>
      </c>
      <c r="F463" s="33" t="str">
        <f t="shared" si="26"/>
        <v/>
      </c>
      <c r="G463" s="33" t="str">
        <f t="shared" si="27"/>
        <v/>
      </c>
    </row>
    <row r="464" spans="1:7" x14ac:dyDescent="0.25">
      <c r="A464" s="20" t="s">
        <v>1279</v>
      </c>
      <c r="B464" s="20" t="s">
        <v>649</v>
      </c>
      <c r="C464" s="108" t="s">
        <v>762</v>
      </c>
      <c r="D464" s="111" t="s">
        <v>762</v>
      </c>
      <c r="F464" s="33" t="str">
        <f t="shared" si="26"/>
        <v/>
      </c>
      <c r="G464" s="33" t="str">
        <f t="shared" si="27"/>
        <v/>
      </c>
    </row>
    <row r="465" spans="1:7" x14ac:dyDescent="0.25">
      <c r="A465" s="20" t="s">
        <v>1280</v>
      </c>
      <c r="B465" s="34" t="s">
        <v>86</v>
      </c>
      <c r="C465" s="108">
        <f>SUM(C457:C464)</f>
        <v>0</v>
      </c>
      <c r="D465" s="111">
        <f>SUM(D457:D464)</f>
        <v>0</v>
      </c>
      <c r="F465" s="79">
        <f>SUM(F457:F464)</f>
        <v>0</v>
      </c>
      <c r="G465" s="79">
        <f>SUM(G457:G464)</f>
        <v>0</v>
      </c>
    </row>
    <row r="466" spans="1:7" hidden="1" outlineLevel="1" x14ac:dyDescent="0.25">
      <c r="A466" s="20" t="s">
        <v>1281</v>
      </c>
      <c r="B466" s="36" t="s">
        <v>652</v>
      </c>
      <c r="C466" s="116"/>
      <c r="F466" s="33" t="str">
        <f t="shared" ref="F466:F471" si="28">IF($C$465=0,"",IF(C466="[for completion]","",C466/$C$465))</f>
        <v/>
      </c>
      <c r="G466" s="33" t="str">
        <f t="shared" ref="G466:G471" si="29">IF($D$465=0,"",IF(D466="[for completion]","",D466/$D$465))</f>
        <v/>
      </c>
    </row>
    <row r="467" spans="1:7" hidden="1" outlineLevel="1" x14ac:dyDescent="0.25">
      <c r="A467" s="20" t="s">
        <v>1282</v>
      </c>
      <c r="B467" s="36" t="s">
        <v>654</v>
      </c>
      <c r="C467" s="116"/>
      <c r="F467" s="33" t="str">
        <f t="shared" si="28"/>
        <v/>
      </c>
      <c r="G467" s="33" t="str">
        <f t="shared" si="29"/>
        <v/>
      </c>
    </row>
    <row r="468" spans="1:7" hidden="1" outlineLevel="1" x14ac:dyDescent="0.25">
      <c r="A468" s="20" t="s">
        <v>1283</v>
      </c>
      <c r="B468" s="36" t="s">
        <v>656</v>
      </c>
      <c r="C468" s="81"/>
      <c r="F468" s="33" t="str">
        <f t="shared" si="28"/>
        <v/>
      </c>
      <c r="G468" s="33" t="str">
        <f t="shared" si="29"/>
        <v/>
      </c>
    </row>
    <row r="469" spans="1:7" hidden="1" outlineLevel="1" x14ac:dyDescent="0.25">
      <c r="A469" s="20" t="s">
        <v>1284</v>
      </c>
      <c r="B469" s="36" t="s">
        <v>658</v>
      </c>
      <c r="C469" s="81"/>
      <c r="F469" s="33" t="str">
        <f t="shared" si="28"/>
        <v/>
      </c>
      <c r="G469" s="33" t="str">
        <f t="shared" si="29"/>
        <v/>
      </c>
    </row>
    <row r="470" spans="1:7" hidden="1" outlineLevel="1" x14ac:dyDescent="0.25">
      <c r="A470" s="20" t="s">
        <v>1285</v>
      </c>
      <c r="B470" s="36" t="s">
        <v>660</v>
      </c>
      <c r="C470" s="81"/>
      <c r="F470" s="33" t="str">
        <f t="shared" si="28"/>
        <v/>
      </c>
      <c r="G470" s="33" t="str">
        <f t="shared" si="29"/>
        <v/>
      </c>
    </row>
    <row r="471" spans="1:7" hidden="1" outlineLevel="1" x14ac:dyDescent="0.25">
      <c r="A471" s="20" t="s">
        <v>1286</v>
      </c>
      <c r="B471" s="36" t="s">
        <v>662</v>
      </c>
      <c r="C471" s="81"/>
      <c r="F471" s="33" t="str">
        <f t="shared" si="28"/>
        <v/>
      </c>
      <c r="G471" s="33" t="str">
        <f t="shared" si="29"/>
        <v/>
      </c>
    </row>
    <row r="472" spans="1:7" hidden="1" outlineLevel="1" x14ac:dyDescent="0.25">
      <c r="A472" s="20" t="s">
        <v>1287</v>
      </c>
      <c r="B472" s="36"/>
      <c r="F472" s="33"/>
      <c r="G472" s="33"/>
    </row>
    <row r="473" spans="1:7" hidden="1" outlineLevel="1" x14ac:dyDescent="0.25">
      <c r="A473" s="20" t="s">
        <v>1288</v>
      </c>
      <c r="B473" s="36"/>
      <c r="F473" s="33"/>
      <c r="G473" s="33"/>
    </row>
    <row r="474" spans="1:7" hidden="1" outlineLevel="1" x14ac:dyDescent="0.25">
      <c r="A474" s="20" t="s">
        <v>1289</v>
      </c>
      <c r="B474" s="36"/>
      <c r="F474" s="42"/>
      <c r="G474" s="42"/>
    </row>
    <row r="475" spans="1:7" ht="15" customHeight="1" collapsed="1" x14ac:dyDescent="0.25">
      <c r="A475" s="72"/>
      <c r="B475" s="73" t="s">
        <v>1290</v>
      </c>
      <c r="C475" s="72" t="s">
        <v>599</v>
      </c>
      <c r="D475" s="72" t="s">
        <v>600</v>
      </c>
      <c r="E475" s="72"/>
      <c r="F475" s="72" t="s">
        <v>431</v>
      </c>
      <c r="G475" s="72" t="s">
        <v>601</v>
      </c>
    </row>
    <row r="476" spans="1:7" x14ac:dyDescent="0.25">
      <c r="A476" s="20" t="s">
        <v>1291</v>
      </c>
      <c r="B476" s="20" t="s">
        <v>632</v>
      </c>
      <c r="C476" s="51">
        <v>0.57430382999999996</v>
      </c>
      <c r="G476" s="20"/>
    </row>
    <row r="477" spans="1:7" x14ac:dyDescent="0.25">
      <c r="G477" s="20"/>
    </row>
    <row r="478" spans="1:7" x14ac:dyDescent="0.25">
      <c r="B478" s="29" t="s">
        <v>633</v>
      </c>
      <c r="G478" s="20"/>
    </row>
    <row r="479" spans="1:7" x14ac:dyDescent="0.25">
      <c r="A479" s="20" t="s">
        <v>1292</v>
      </c>
      <c r="B479" s="20" t="s">
        <v>635</v>
      </c>
      <c r="C479" s="108">
        <v>767.23576421056555</v>
      </c>
      <c r="D479" s="111">
        <v>4948.4608076300001</v>
      </c>
      <c r="F479" s="33">
        <f t="shared" ref="F479:F486" si="30">IF($C$487=0,"",IF(C479="[Mark as ND1 if not relevant]","",C479/$C$487))</f>
        <v>0.26585657989427952</v>
      </c>
      <c r="G479" s="33">
        <f t="shared" ref="G479:G486" si="31">IF($D$487=0,"",IF(D479="[Mark as ND1 if not relevant]","",D479/$D$487))</f>
        <v>0.53302559895403268</v>
      </c>
    </row>
    <row r="480" spans="1:7" x14ac:dyDescent="0.25">
      <c r="A480" s="20" t="s">
        <v>1293</v>
      </c>
      <c r="B480" s="20" t="s">
        <v>637</v>
      </c>
      <c r="C480" s="108">
        <v>398.3001865317172</v>
      </c>
      <c r="D480" s="111">
        <v>1154.6595263300001</v>
      </c>
      <c r="F480" s="33">
        <f t="shared" si="30"/>
        <v>0.13801588807780668</v>
      </c>
      <c r="G480" s="33">
        <f t="shared" si="31"/>
        <v>0.12437465093409436</v>
      </c>
    </row>
    <row r="481" spans="1:7" x14ac:dyDescent="0.25">
      <c r="A481" s="20" t="s">
        <v>1294</v>
      </c>
      <c r="B481" s="20" t="s">
        <v>639</v>
      </c>
      <c r="C481" s="108">
        <v>418.65832671760978</v>
      </c>
      <c r="D481" s="111">
        <v>894.04989658</v>
      </c>
      <c r="F481" s="33">
        <f t="shared" si="30"/>
        <v>0.14507023274642186</v>
      </c>
      <c r="G481" s="33">
        <f t="shared" si="31"/>
        <v>9.6302971801767889E-2</v>
      </c>
    </row>
    <row r="482" spans="1:7" x14ac:dyDescent="0.25">
      <c r="A482" s="20" t="s">
        <v>1295</v>
      </c>
      <c r="B482" s="20" t="s">
        <v>641</v>
      </c>
      <c r="C482" s="108">
        <v>479.92230142322597</v>
      </c>
      <c r="D482" s="111">
        <v>796.15408204000005</v>
      </c>
      <c r="F482" s="33">
        <f t="shared" si="30"/>
        <v>0.16629894958383815</v>
      </c>
      <c r="G482" s="33">
        <f t="shared" si="31"/>
        <v>8.5758081742253037E-2</v>
      </c>
    </row>
    <row r="483" spans="1:7" x14ac:dyDescent="0.25">
      <c r="A483" s="20" t="s">
        <v>1296</v>
      </c>
      <c r="B483" s="20" t="s">
        <v>643</v>
      </c>
      <c r="C483" s="108">
        <v>336.13056640580743</v>
      </c>
      <c r="D483" s="111">
        <v>535.28025102000004</v>
      </c>
      <c r="F483" s="33">
        <f t="shared" si="30"/>
        <v>0.11647335402113722</v>
      </c>
      <c r="G483" s="33">
        <f t="shared" si="31"/>
        <v>5.7657944055709266E-2</v>
      </c>
    </row>
    <row r="484" spans="1:7" x14ac:dyDescent="0.25">
      <c r="A484" s="20" t="s">
        <v>1297</v>
      </c>
      <c r="B484" s="20" t="s">
        <v>645</v>
      </c>
      <c r="C484" s="108">
        <v>222.35178679130189</v>
      </c>
      <c r="D484" s="111">
        <v>325.98630093000003</v>
      </c>
      <c r="F484" s="33">
        <f t="shared" si="30"/>
        <v>7.7047614732274103E-2</v>
      </c>
      <c r="G484" s="33">
        <f t="shared" si="31"/>
        <v>3.5113755581554738E-2</v>
      </c>
    </row>
    <row r="485" spans="1:7" x14ac:dyDescent="0.25">
      <c r="A485" s="20" t="s">
        <v>1298</v>
      </c>
      <c r="B485" s="20" t="s">
        <v>647</v>
      </c>
      <c r="C485" s="108">
        <v>92.373668248890382</v>
      </c>
      <c r="D485" s="111">
        <v>225.98005427999999</v>
      </c>
      <c r="F485" s="33">
        <f t="shared" si="30"/>
        <v>3.200860629614613E-2</v>
      </c>
      <c r="G485" s="33">
        <f t="shared" si="31"/>
        <v>2.4341539413333505E-2</v>
      </c>
    </row>
    <row r="486" spans="1:7" x14ac:dyDescent="0.25">
      <c r="A486" s="20" t="s">
        <v>1299</v>
      </c>
      <c r="B486" s="20" t="s">
        <v>649</v>
      </c>
      <c r="C486" s="108">
        <v>170.92837874638357</v>
      </c>
      <c r="D486" s="111">
        <v>403.14982056999997</v>
      </c>
      <c r="F486" s="33">
        <f t="shared" si="30"/>
        <v>5.9228774648096373E-2</v>
      </c>
      <c r="G486" s="33">
        <f t="shared" si="31"/>
        <v>4.3425457517254414E-2</v>
      </c>
    </row>
    <row r="487" spans="1:7" x14ac:dyDescent="0.25">
      <c r="A487" s="20" t="s">
        <v>1300</v>
      </c>
      <c r="B487" s="34" t="s">
        <v>86</v>
      </c>
      <c r="C487" s="108">
        <f>SUM(C479:C486)</f>
        <v>2885.9009790755017</v>
      </c>
      <c r="D487" s="108">
        <f>SUM(D479:D486)</f>
        <v>9283.7207393800018</v>
      </c>
      <c r="F487" s="79">
        <f>SUM(F479:F486)</f>
        <v>1</v>
      </c>
      <c r="G487" s="79">
        <f>SUM(G479:G486)</f>
        <v>0.99999999999999989</v>
      </c>
    </row>
    <row r="488" spans="1:7" hidden="1" outlineLevel="1" x14ac:dyDescent="0.25">
      <c r="A488" s="20" t="s">
        <v>1301</v>
      </c>
      <c r="B488" s="36" t="s">
        <v>652</v>
      </c>
      <c r="F488" s="33">
        <f t="shared" ref="F488:F493" si="32">IF($C$487=0,"",IF(C488="[for completion]","",C488/$C$487))</f>
        <v>0</v>
      </c>
      <c r="G488" s="33">
        <f t="shared" ref="G488:G493" si="33">IF($D$487=0,"",IF(D488="[for completion]","",D488/$D$487))</f>
        <v>0</v>
      </c>
    </row>
    <row r="489" spans="1:7" hidden="1" outlineLevel="1" x14ac:dyDescent="0.25">
      <c r="A489" s="20" t="s">
        <v>1302</v>
      </c>
      <c r="B489" s="36" t="s">
        <v>654</v>
      </c>
      <c r="F489" s="33">
        <f t="shared" si="32"/>
        <v>0</v>
      </c>
      <c r="G489" s="33">
        <f t="shared" si="33"/>
        <v>0</v>
      </c>
    </row>
    <row r="490" spans="1:7" hidden="1" outlineLevel="1" x14ac:dyDescent="0.25">
      <c r="A490" s="20" t="s">
        <v>1303</v>
      </c>
      <c r="B490" s="36" t="s">
        <v>656</v>
      </c>
      <c r="F490" s="33">
        <f t="shared" si="32"/>
        <v>0</v>
      </c>
      <c r="G490" s="33">
        <f t="shared" si="33"/>
        <v>0</v>
      </c>
    </row>
    <row r="491" spans="1:7" hidden="1" outlineLevel="1" x14ac:dyDescent="0.25">
      <c r="A491" s="20" t="s">
        <v>1304</v>
      </c>
      <c r="B491" s="36" t="s">
        <v>658</v>
      </c>
      <c r="F491" s="33">
        <f t="shared" si="32"/>
        <v>0</v>
      </c>
      <c r="G491" s="33">
        <f t="shared" si="33"/>
        <v>0</v>
      </c>
    </row>
    <row r="492" spans="1:7" hidden="1" outlineLevel="1" x14ac:dyDescent="0.25">
      <c r="A492" s="20" t="s">
        <v>1305</v>
      </c>
      <c r="B492" s="36" t="s">
        <v>660</v>
      </c>
      <c r="F492" s="33">
        <f t="shared" si="32"/>
        <v>0</v>
      </c>
      <c r="G492" s="33">
        <f t="shared" si="33"/>
        <v>0</v>
      </c>
    </row>
    <row r="493" spans="1:7" hidden="1" outlineLevel="1" x14ac:dyDescent="0.25">
      <c r="A493" s="20" t="s">
        <v>1306</v>
      </c>
      <c r="B493" s="36" t="s">
        <v>662</v>
      </c>
      <c r="F493" s="33">
        <f t="shared" si="32"/>
        <v>0</v>
      </c>
      <c r="G493" s="33">
        <f t="shared" si="33"/>
        <v>0</v>
      </c>
    </row>
    <row r="494" spans="1:7" hidden="1" outlineLevel="1" x14ac:dyDescent="0.25">
      <c r="A494" s="20" t="s">
        <v>1307</v>
      </c>
      <c r="B494" s="36"/>
      <c r="F494" s="33"/>
      <c r="G494" s="33"/>
    </row>
    <row r="495" spans="1:7" hidden="1" outlineLevel="1" x14ac:dyDescent="0.25">
      <c r="A495" s="20" t="s">
        <v>1308</v>
      </c>
      <c r="B495" s="36"/>
      <c r="F495" s="33"/>
      <c r="G495" s="33"/>
    </row>
    <row r="496" spans="1:7" hidden="1" outlineLevel="1" x14ac:dyDescent="0.25">
      <c r="A496" s="20" t="s">
        <v>1309</v>
      </c>
      <c r="B496" s="36"/>
      <c r="F496" s="33"/>
      <c r="G496" s="42"/>
    </row>
    <row r="497" spans="1:7" s="37" customFormat="1" collapsed="1" x14ac:dyDescent="0.25">
      <c r="A497" s="72"/>
      <c r="B497" s="73" t="s">
        <v>1310</v>
      </c>
      <c r="C497" s="72" t="s">
        <v>719</v>
      </c>
      <c r="D497" s="72"/>
      <c r="E497" s="74"/>
      <c r="F497" s="72"/>
      <c r="G497" s="75"/>
    </row>
    <row r="498" spans="1:7" s="37" customFormat="1" x14ac:dyDescent="0.25">
      <c r="A498" s="20" t="s">
        <v>1311</v>
      </c>
      <c r="B498" s="29" t="s">
        <v>720</v>
      </c>
      <c r="C498" s="110">
        <v>23.417510721183895</v>
      </c>
      <c r="D498" s="20"/>
      <c r="E498" s="20"/>
      <c r="F498" s="20"/>
      <c r="G498" s="20"/>
    </row>
    <row r="499" spans="1:7" s="37" customFormat="1" x14ac:dyDescent="0.25">
      <c r="A499" s="20" t="s">
        <v>1312</v>
      </c>
      <c r="B499" s="29" t="s">
        <v>721</v>
      </c>
      <c r="C499" s="110">
        <v>10.402913126405435</v>
      </c>
      <c r="D499" s="20"/>
      <c r="E499" s="20"/>
      <c r="F499" s="20"/>
      <c r="G499" s="20"/>
    </row>
    <row r="500" spans="1:7" s="37" customFormat="1" x14ac:dyDescent="0.25">
      <c r="A500" s="20" t="s">
        <v>1313</v>
      </c>
      <c r="B500" s="29" t="s">
        <v>722</v>
      </c>
      <c r="C500" s="110">
        <v>10.038944110589151</v>
      </c>
      <c r="D500" s="20"/>
      <c r="E500" s="20"/>
      <c r="F500" s="20"/>
      <c r="G500" s="20"/>
    </row>
    <row r="501" spans="1:7" s="37" customFormat="1" x14ac:dyDescent="0.25">
      <c r="A501" s="20" t="s">
        <v>1314</v>
      </c>
      <c r="B501" s="29" t="s">
        <v>723</v>
      </c>
      <c r="C501" s="110">
        <v>3.9733839570210407</v>
      </c>
      <c r="D501" s="20"/>
      <c r="E501" s="20"/>
      <c r="F501" s="20"/>
      <c r="G501" s="20"/>
    </row>
    <row r="502" spans="1:7" s="37" customFormat="1" x14ac:dyDescent="0.25">
      <c r="A502" s="20" t="s">
        <v>1315</v>
      </c>
      <c r="B502" s="29" t="s">
        <v>724</v>
      </c>
      <c r="C502" s="110">
        <v>7.5289508428442256</v>
      </c>
      <c r="D502" s="20"/>
      <c r="E502" s="20"/>
      <c r="F502" s="20"/>
      <c r="G502" s="20"/>
    </row>
    <row r="503" spans="1:7" s="37" customFormat="1" x14ac:dyDescent="0.25">
      <c r="A503" s="20" t="s">
        <v>1316</v>
      </c>
      <c r="B503" s="29" t="s">
        <v>725</v>
      </c>
      <c r="C503" s="110">
        <v>23.205772785426625</v>
      </c>
      <c r="D503" s="20"/>
      <c r="E503" s="20"/>
      <c r="F503" s="20"/>
      <c r="G503" s="20"/>
    </row>
    <row r="504" spans="1:7" s="37" customFormat="1" x14ac:dyDescent="0.25">
      <c r="A504" s="20" t="s">
        <v>1317</v>
      </c>
      <c r="B504" s="29" t="s">
        <v>726</v>
      </c>
      <c r="C504" s="110">
        <v>1.4949673059441835</v>
      </c>
      <c r="D504" s="20"/>
      <c r="E504" s="20"/>
      <c r="F504" s="20"/>
      <c r="G504" s="20"/>
    </row>
    <row r="505" spans="1:7" s="37" customFormat="1" x14ac:dyDescent="0.25">
      <c r="A505" s="20" t="s">
        <v>1318</v>
      </c>
      <c r="B505" s="29" t="s">
        <v>1319</v>
      </c>
      <c r="C505" s="110">
        <v>0</v>
      </c>
      <c r="D505" s="20"/>
      <c r="E505" s="20"/>
      <c r="F505" s="20"/>
      <c r="G505" s="20"/>
    </row>
    <row r="506" spans="1:7" s="37" customFormat="1" x14ac:dyDescent="0.25">
      <c r="A506" s="20" t="s">
        <v>1320</v>
      </c>
      <c r="B506" s="29" t="s">
        <v>1321</v>
      </c>
      <c r="C506" s="110">
        <v>0.9369767613669937</v>
      </c>
      <c r="D506" s="20"/>
      <c r="E506" s="20"/>
      <c r="F506" s="20"/>
      <c r="G506" s="20"/>
    </row>
    <row r="507" spans="1:7" s="37" customFormat="1" x14ac:dyDescent="0.25">
      <c r="A507" s="20" t="s">
        <v>1322</v>
      </c>
      <c r="B507" s="29" t="s">
        <v>1323</v>
      </c>
      <c r="C507" s="110">
        <v>0</v>
      </c>
      <c r="D507" s="20"/>
      <c r="E507" s="20"/>
      <c r="F507" s="20"/>
      <c r="G507" s="20"/>
    </row>
    <row r="508" spans="1:7" s="37" customFormat="1" x14ac:dyDescent="0.25">
      <c r="A508" s="20" t="s">
        <v>1324</v>
      </c>
      <c r="B508" s="29" t="s">
        <v>727</v>
      </c>
      <c r="C508" s="110">
        <v>8.7672944286347683</v>
      </c>
      <c r="D508" s="20"/>
      <c r="E508" s="20"/>
      <c r="F508" s="20"/>
      <c r="G508" s="20"/>
    </row>
    <row r="509" spans="1:7" s="37" customFormat="1" x14ac:dyDescent="0.25">
      <c r="A509" s="20" t="s">
        <v>1325</v>
      </c>
      <c r="B509" s="29" t="s">
        <v>728</v>
      </c>
      <c r="C509" s="110">
        <v>0.74826187131906396</v>
      </c>
      <c r="D509" s="20"/>
      <c r="E509" s="20"/>
      <c r="F509" s="20"/>
      <c r="G509" s="20"/>
    </row>
    <row r="510" spans="1:7" s="37" customFormat="1" x14ac:dyDescent="0.25">
      <c r="A510" s="20" t="s">
        <v>1326</v>
      </c>
      <c r="B510" s="29" t="s">
        <v>84</v>
      </c>
      <c r="C510" s="110">
        <v>9.4850240892646163</v>
      </c>
      <c r="D510" s="20"/>
      <c r="E510" s="20"/>
      <c r="F510" s="20"/>
      <c r="G510" s="20"/>
    </row>
    <row r="511" spans="1:7" s="37" customFormat="1" hidden="1" outlineLevel="1" x14ac:dyDescent="0.25">
      <c r="A511" s="20" t="s">
        <v>1327</v>
      </c>
      <c r="B511" s="36" t="s">
        <v>1328</v>
      </c>
      <c r="C511" s="20"/>
      <c r="D511" s="20"/>
      <c r="E511" s="20"/>
      <c r="F511" s="20"/>
      <c r="G511" s="20"/>
    </row>
    <row r="512" spans="1:7" s="37" customFormat="1" hidden="1" outlineLevel="1" x14ac:dyDescent="0.25">
      <c r="A512" s="20" t="s">
        <v>1329</v>
      </c>
      <c r="B512" s="36" t="s">
        <v>88</v>
      </c>
      <c r="C512" s="20"/>
      <c r="D512" s="20"/>
      <c r="E512" s="20"/>
      <c r="F512" s="20"/>
      <c r="G512" s="20"/>
    </row>
    <row r="513" spans="1:7" s="37" customFormat="1" hidden="1" outlineLevel="1" x14ac:dyDescent="0.25">
      <c r="A513" s="20" t="s">
        <v>1330</v>
      </c>
      <c r="B513" s="36" t="s">
        <v>88</v>
      </c>
      <c r="C513" s="20"/>
      <c r="D513" s="20"/>
      <c r="E513" s="20"/>
      <c r="F513" s="20"/>
      <c r="G513" s="20"/>
    </row>
    <row r="514" spans="1:7" s="37" customFormat="1" hidden="1" outlineLevel="1" x14ac:dyDescent="0.25">
      <c r="A514" s="20" t="s">
        <v>1331</v>
      </c>
      <c r="B514" s="36" t="s">
        <v>88</v>
      </c>
      <c r="C514" s="20"/>
      <c r="D514" s="20"/>
      <c r="E514" s="20"/>
      <c r="F514" s="20"/>
      <c r="G514" s="20"/>
    </row>
    <row r="515" spans="1:7" s="37" customFormat="1" hidden="1" outlineLevel="1" x14ac:dyDescent="0.25">
      <c r="A515" s="20" t="s">
        <v>1332</v>
      </c>
      <c r="B515" s="36" t="s">
        <v>88</v>
      </c>
      <c r="C515" s="20"/>
      <c r="D515" s="20"/>
      <c r="E515" s="20"/>
      <c r="F515" s="20"/>
      <c r="G515" s="20"/>
    </row>
    <row r="516" spans="1:7" s="37" customFormat="1" hidden="1" outlineLevel="1" x14ac:dyDescent="0.25">
      <c r="A516" s="20" t="s">
        <v>1333</v>
      </c>
      <c r="B516" s="36" t="s">
        <v>88</v>
      </c>
      <c r="C516" s="20"/>
      <c r="D516" s="20"/>
      <c r="E516" s="20"/>
      <c r="F516" s="20"/>
      <c r="G516" s="20"/>
    </row>
    <row r="517" spans="1:7" s="37" customFormat="1" hidden="1" outlineLevel="1" x14ac:dyDescent="0.25">
      <c r="A517" s="20" t="s">
        <v>1334</v>
      </c>
      <c r="B517" s="36" t="s">
        <v>88</v>
      </c>
      <c r="C517" s="20"/>
      <c r="D517" s="20"/>
      <c r="E517" s="20"/>
      <c r="F517" s="20"/>
      <c r="G517" s="20"/>
    </row>
    <row r="518" spans="1:7" s="37" customFormat="1" hidden="1" outlineLevel="1" x14ac:dyDescent="0.25">
      <c r="A518" s="20" t="s">
        <v>1335</v>
      </c>
      <c r="B518" s="36" t="s">
        <v>88</v>
      </c>
      <c r="C518" s="20"/>
      <c r="D518" s="20"/>
      <c r="E518" s="20"/>
      <c r="F518" s="20"/>
      <c r="G518" s="20"/>
    </row>
    <row r="519" spans="1:7" s="37" customFormat="1" hidden="1" outlineLevel="1" x14ac:dyDescent="0.25">
      <c r="A519" s="20" t="s">
        <v>1336</v>
      </c>
      <c r="B519" s="36" t="s">
        <v>88</v>
      </c>
      <c r="C519" s="20"/>
      <c r="D519" s="20"/>
      <c r="E519" s="20"/>
      <c r="F519" s="20"/>
      <c r="G519" s="19"/>
    </row>
    <row r="520" spans="1:7" s="37" customFormat="1" hidden="1" outlineLevel="1" x14ac:dyDescent="0.25">
      <c r="A520" s="20" t="s">
        <v>1337</v>
      </c>
      <c r="B520" s="36" t="s">
        <v>88</v>
      </c>
      <c r="C520" s="20"/>
      <c r="D520" s="20"/>
      <c r="E520" s="20"/>
      <c r="F520" s="20"/>
      <c r="G520" s="19"/>
    </row>
    <row r="521" spans="1:7" s="37" customFormat="1" hidden="1" outlineLevel="1" x14ac:dyDescent="0.25">
      <c r="A521" s="20" t="s">
        <v>1338</v>
      </c>
      <c r="B521" s="36" t="s">
        <v>88</v>
      </c>
      <c r="C521" s="20"/>
      <c r="D521" s="20"/>
      <c r="E521" s="20"/>
      <c r="F521" s="20"/>
      <c r="G521" s="19"/>
    </row>
    <row r="522" spans="1:7" s="37" customFormat="1" hidden="1" outlineLevel="1" x14ac:dyDescent="0.25">
      <c r="A522" s="20" t="s">
        <v>1339</v>
      </c>
      <c r="B522" s="36" t="s">
        <v>88</v>
      </c>
      <c r="C522" s="20"/>
      <c r="D522" s="20"/>
      <c r="E522" s="20"/>
      <c r="F522" s="20"/>
      <c r="G522" s="19"/>
    </row>
    <row r="523" spans="1:7" s="37" customFormat="1" hidden="1" outlineLevel="1" x14ac:dyDescent="0.25">
      <c r="A523" s="20" t="s">
        <v>1340</v>
      </c>
      <c r="B523" s="36" t="s">
        <v>88</v>
      </c>
      <c r="C523" s="20"/>
      <c r="D523" s="20"/>
      <c r="E523" s="20"/>
      <c r="F523" s="20"/>
      <c r="G523" s="19"/>
    </row>
    <row r="524" spans="1:7" s="37" customFormat="1" hidden="1" outlineLevel="1" x14ac:dyDescent="0.25">
      <c r="A524" s="20" t="s">
        <v>1341</v>
      </c>
      <c r="B524" s="36" t="s">
        <v>88</v>
      </c>
      <c r="C524" s="20"/>
      <c r="D524" s="20"/>
      <c r="E524" s="20"/>
      <c r="F524" s="20"/>
      <c r="G524" s="19"/>
    </row>
    <row r="525" spans="1:7" s="37" customFormat="1" collapsed="1" x14ac:dyDescent="0.25">
      <c r="A525" s="72"/>
      <c r="B525" s="73" t="s">
        <v>1342</v>
      </c>
      <c r="C525" s="72" t="s">
        <v>54</v>
      </c>
      <c r="D525" s="72" t="s">
        <v>1343</v>
      </c>
      <c r="E525" s="74"/>
      <c r="F525" s="72" t="s">
        <v>431</v>
      </c>
      <c r="G525" s="75" t="s">
        <v>1344</v>
      </c>
    </row>
    <row r="526" spans="1:7" s="37" customFormat="1" x14ac:dyDescent="0.25">
      <c r="A526" s="20" t="s">
        <v>1345</v>
      </c>
      <c r="B526" s="29" t="s">
        <v>1081</v>
      </c>
      <c r="C526" s="152" t="s">
        <v>25</v>
      </c>
      <c r="D526" s="108" t="s">
        <v>25</v>
      </c>
      <c r="E526" s="24"/>
      <c r="F526" s="153" t="str">
        <f>IF($C$544=0,"",IF(C526="[for completion]","",IF(C526="","",C526/$C$544)))</f>
        <v/>
      </c>
      <c r="G526" s="153" t="str">
        <f>IF($D$544=0,"",IF(D526="[for completion]","",IF(D526="","",D526/$D$544)))</f>
        <v/>
      </c>
    </row>
    <row r="527" spans="1:7" s="37" customFormat="1" x14ac:dyDescent="0.25">
      <c r="A527" s="20" t="s">
        <v>1346</v>
      </c>
      <c r="B527" s="29" t="s">
        <v>1081</v>
      </c>
      <c r="C527" s="152" t="s">
        <v>25</v>
      </c>
      <c r="D527" s="108" t="s">
        <v>25</v>
      </c>
      <c r="E527" s="24"/>
      <c r="F527" s="153" t="str">
        <f t="shared" ref="F527:F543" si="34">IF($C$544=0,"",IF(C527="[for completion]","",IF(C527="","",C527/$C$544)))</f>
        <v/>
      </c>
      <c r="G527" s="153" t="str">
        <f t="shared" ref="G527:G543" si="35">IF($D$544=0,"",IF(D527="[for completion]","",IF(D527="","",D527/$D$544)))</f>
        <v/>
      </c>
    </row>
    <row r="528" spans="1:7" s="37" customFormat="1" x14ac:dyDescent="0.25">
      <c r="A528" s="20" t="s">
        <v>1347</v>
      </c>
      <c r="B528" s="29" t="s">
        <v>1081</v>
      </c>
      <c r="C528" s="152" t="s">
        <v>25</v>
      </c>
      <c r="D528" s="108" t="s">
        <v>25</v>
      </c>
      <c r="E528" s="24"/>
      <c r="F528" s="153" t="str">
        <f t="shared" si="34"/>
        <v/>
      </c>
      <c r="G528" s="153" t="str">
        <f t="shared" si="35"/>
        <v/>
      </c>
    </row>
    <row r="529" spans="1:7" s="37" customFormat="1" x14ac:dyDescent="0.25">
      <c r="A529" s="20" t="s">
        <v>1348</v>
      </c>
      <c r="B529" s="29" t="s">
        <v>1081</v>
      </c>
      <c r="C529" s="152" t="s">
        <v>25</v>
      </c>
      <c r="D529" s="108" t="s">
        <v>25</v>
      </c>
      <c r="E529" s="24"/>
      <c r="F529" s="153" t="str">
        <f t="shared" si="34"/>
        <v/>
      </c>
      <c r="G529" s="153" t="str">
        <f t="shared" si="35"/>
        <v/>
      </c>
    </row>
    <row r="530" spans="1:7" s="37" customFormat="1" x14ac:dyDescent="0.25">
      <c r="A530" s="20" t="s">
        <v>1349</v>
      </c>
      <c r="B530" s="29" t="s">
        <v>1081</v>
      </c>
      <c r="C530" s="152" t="s">
        <v>25</v>
      </c>
      <c r="D530" s="108" t="s">
        <v>25</v>
      </c>
      <c r="E530" s="24"/>
      <c r="F530" s="153" t="str">
        <f t="shared" si="34"/>
        <v/>
      </c>
      <c r="G530" s="153" t="str">
        <f t="shared" si="35"/>
        <v/>
      </c>
    </row>
    <row r="531" spans="1:7" s="37" customFormat="1" x14ac:dyDescent="0.25">
      <c r="A531" s="20" t="s">
        <v>1350</v>
      </c>
      <c r="B531" s="29" t="s">
        <v>1081</v>
      </c>
      <c r="C531" s="152" t="s">
        <v>25</v>
      </c>
      <c r="D531" s="108" t="s">
        <v>25</v>
      </c>
      <c r="E531" s="24"/>
      <c r="F531" s="153" t="str">
        <f t="shared" si="34"/>
        <v/>
      </c>
      <c r="G531" s="153" t="str">
        <f t="shared" si="35"/>
        <v/>
      </c>
    </row>
    <row r="532" spans="1:7" s="37" customFormat="1" x14ac:dyDescent="0.25">
      <c r="A532" s="20" t="s">
        <v>1351</v>
      </c>
      <c r="B532" s="29" t="s">
        <v>1081</v>
      </c>
      <c r="C532" s="152" t="s">
        <v>25</v>
      </c>
      <c r="D532" s="108" t="s">
        <v>25</v>
      </c>
      <c r="E532" s="24"/>
      <c r="F532" s="153" t="str">
        <f t="shared" si="34"/>
        <v/>
      </c>
      <c r="G532" s="153" t="str">
        <f t="shared" si="35"/>
        <v/>
      </c>
    </row>
    <row r="533" spans="1:7" s="37" customFormat="1" x14ac:dyDescent="0.25">
      <c r="A533" s="20" t="s">
        <v>1352</v>
      </c>
      <c r="B533" s="29" t="s">
        <v>1081</v>
      </c>
      <c r="C533" s="152" t="s">
        <v>25</v>
      </c>
      <c r="D533" s="108" t="s">
        <v>25</v>
      </c>
      <c r="E533" s="24"/>
      <c r="F533" s="153" t="str">
        <f t="shared" si="34"/>
        <v/>
      </c>
      <c r="G533" s="153" t="str">
        <f t="shared" si="35"/>
        <v/>
      </c>
    </row>
    <row r="534" spans="1:7" s="37" customFormat="1" x14ac:dyDescent="0.25">
      <c r="A534" s="20" t="s">
        <v>1353</v>
      </c>
      <c r="B534" s="29" t="s">
        <v>1081</v>
      </c>
      <c r="C534" s="152" t="s">
        <v>25</v>
      </c>
      <c r="D534" s="108" t="s">
        <v>25</v>
      </c>
      <c r="E534" s="24"/>
      <c r="F534" s="153" t="str">
        <f t="shared" si="34"/>
        <v/>
      </c>
      <c r="G534" s="153" t="str">
        <f t="shared" si="35"/>
        <v/>
      </c>
    </row>
    <row r="535" spans="1:7" s="37" customFormat="1" x14ac:dyDescent="0.25">
      <c r="A535" s="20" t="s">
        <v>1354</v>
      </c>
      <c r="B535" s="29" t="s">
        <v>1081</v>
      </c>
      <c r="C535" s="152" t="s">
        <v>25</v>
      </c>
      <c r="D535" s="108" t="s">
        <v>25</v>
      </c>
      <c r="E535" s="24"/>
      <c r="F535" s="153" t="str">
        <f t="shared" si="34"/>
        <v/>
      </c>
      <c r="G535" s="153" t="str">
        <f t="shared" si="35"/>
        <v/>
      </c>
    </row>
    <row r="536" spans="1:7" s="37" customFormat="1" x14ac:dyDescent="0.25">
      <c r="A536" s="20" t="s">
        <v>1355</v>
      </c>
      <c r="B536" s="29" t="s">
        <v>1081</v>
      </c>
      <c r="C536" s="152" t="s">
        <v>25</v>
      </c>
      <c r="D536" s="108" t="s">
        <v>25</v>
      </c>
      <c r="E536" s="24"/>
      <c r="F536" s="153" t="str">
        <f t="shared" si="34"/>
        <v/>
      </c>
      <c r="G536" s="153" t="str">
        <f t="shared" si="35"/>
        <v/>
      </c>
    </row>
    <row r="537" spans="1:7" s="37" customFormat="1" x14ac:dyDescent="0.25">
      <c r="A537" s="20" t="s">
        <v>1356</v>
      </c>
      <c r="B537" s="29" t="s">
        <v>1081</v>
      </c>
      <c r="C537" s="152" t="s">
        <v>25</v>
      </c>
      <c r="D537" s="108" t="s">
        <v>25</v>
      </c>
      <c r="E537" s="24"/>
      <c r="F537" s="153" t="str">
        <f t="shared" si="34"/>
        <v/>
      </c>
      <c r="G537" s="153" t="str">
        <f t="shared" si="35"/>
        <v/>
      </c>
    </row>
    <row r="538" spans="1:7" s="37" customFormat="1" x14ac:dyDescent="0.25">
      <c r="A538" s="20" t="s">
        <v>1357</v>
      </c>
      <c r="B538" s="29" t="s">
        <v>1081</v>
      </c>
      <c r="C538" s="152" t="s">
        <v>25</v>
      </c>
      <c r="D538" s="108" t="s">
        <v>25</v>
      </c>
      <c r="E538" s="24"/>
      <c r="F538" s="153" t="str">
        <f t="shared" si="34"/>
        <v/>
      </c>
      <c r="G538" s="153" t="str">
        <f t="shared" si="35"/>
        <v/>
      </c>
    </row>
    <row r="539" spans="1:7" s="37" customFormat="1" x14ac:dyDescent="0.25">
      <c r="A539" s="20" t="s">
        <v>1358</v>
      </c>
      <c r="B539" s="29" t="s">
        <v>1081</v>
      </c>
      <c r="C539" s="152" t="s">
        <v>25</v>
      </c>
      <c r="D539" s="108" t="s">
        <v>25</v>
      </c>
      <c r="E539" s="24"/>
      <c r="F539" s="153" t="str">
        <f t="shared" si="34"/>
        <v/>
      </c>
      <c r="G539" s="153" t="str">
        <f t="shared" si="35"/>
        <v/>
      </c>
    </row>
    <row r="540" spans="1:7" s="37" customFormat="1" x14ac:dyDescent="0.25">
      <c r="A540" s="20" t="s">
        <v>1359</v>
      </c>
      <c r="B540" s="29" t="s">
        <v>1081</v>
      </c>
      <c r="C540" s="152" t="s">
        <v>25</v>
      </c>
      <c r="D540" s="108" t="s">
        <v>25</v>
      </c>
      <c r="E540" s="24"/>
      <c r="F540" s="153" t="str">
        <f t="shared" si="34"/>
        <v/>
      </c>
      <c r="G540" s="153" t="str">
        <f t="shared" si="35"/>
        <v/>
      </c>
    </row>
    <row r="541" spans="1:7" s="37" customFormat="1" x14ac:dyDescent="0.25">
      <c r="A541" s="20" t="s">
        <v>1360</v>
      </c>
      <c r="B541" s="29" t="s">
        <v>1081</v>
      </c>
      <c r="C541" s="152" t="s">
        <v>25</v>
      </c>
      <c r="D541" s="108" t="s">
        <v>25</v>
      </c>
      <c r="E541" s="24"/>
      <c r="F541" s="153" t="str">
        <f t="shared" si="34"/>
        <v/>
      </c>
      <c r="G541" s="153" t="str">
        <f t="shared" si="35"/>
        <v/>
      </c>
    </row>
    <row r="542" spans="1:7" s="37" customFormat="1" x14ac:dyDescent="0.25">
      <c r="A542" s="20" t="s">
        <v>1361</v>
      </c>
      <c r="B542" s="29" t="s">
        <v>1081</v>
      </c>
      <c r="C542" s="152" t="s">
        <v>25</v>
      </c>
      <c r="D542" s="108" t="s">
        <v>25</v>
      </c>
      <c r="E542" s="24"/>
      <c r="F542" s="153" t="str">
        <f t="shared" si="34"/>
        <v/>
      </c>
      <c r="G542" s="153" t="str">
        <f t="shared" si="35"/>
        <v/>
      </c>
    </row>
    <row r="543" spans="1:7" s="37" customFormat="1" x14ac:dyDescent="0.25">
      <c r="A543" s="20" t="s">
        <v>1362</v>
      </c>
      <c r="B543" s="29" t="s">
        <v>1099</v>
      </c>
      <c r="C543" s="152" t="s">
        <v>25</v>
      </c>
      <c r="D543" s="108" t="s">
        <v>25</v>
      </c>
      <c r="E543" s="24"/>
      <c r="F543" s="153" t="str">
        <f t="shared" si="34"/>
        <v/>
      </c>
      <c r="G543" s="153" t="str">
        <f t="shared" si="35"/>
        <v/>
      </c>
    </row>
    <row r="544" spans="1:7" s="37" customFormat="1" x14ac:dyDescent="0.25">
      <c r="A544" s="20" t="s">
        <v>1363</v>
      </c>
      <c r="B544" s="29" t="s">
        <v>86</v>
      </c>
      <c r="C544" s="152">
        <f>SUM(C526:C543)</f>
        <v>0</v>
      </c>
      <c r="D544" s="108">
        <f>SUM(D526:D543)</f>
        <v>0</v>
      </c>
      <c r="E544" s="24"/>
      <c r="F544" s="159">
        <f>SUM(F526:F543)</f>
        <v>0</v>
      </c>
      <c r="G544" s="159">
        <f>SUM(G526:G543)</f>
        <v>0</v>
      </c>
    </row>
    <row r="545" spans="1:7" s="37" customFormat="1" hidden="1" outlineLevel="1" x14ac:dyDescent="0.25">
      <c r="A545" s="20" t="s">
        <v>1364</v>
      </c>
      <c r="B545" s="29"/>
      <c r="C545" s="20"/>
      <c r="D545" s="20"/>
      <c r="E545" s="24"/>
      <c r="F545" s="24"/>
      <c r="G545" s="24"/>
    </row>
    <row r="546" spans="1:7" s="37" customFormat="1" hidden="1" outlineLevel="1" x14ac:dyDescent="0.25">
      <c r="A546" s="20" t="s">
        <v>1365</v>
      </c>
      <c r="B546" s="29"/>
      <c r="C546" s="20"/>
      <c r="D546" s="20"/>
      <c r="E546" s="24"/>
      <c r="F546" s="24"/>
      <c r="G546" s="24"/>
    </row>
    <row r="547" spans="1:7" s="37" customFormat="1" hidden="1" outlineLevel="1" x14ac:dyDescent="0.25">
      <c r="A547" s="20" t="s">
        <v>1366</v>
      </c>
      <c r="B547" s="29"/>
      <c r="C547" s="20"/>
      <c r="D547" s="20"/>
      <c r="E547" s="24"/>
      <c r="F547" s="24"/>
      <c r="G547" s="24"/>
    </row>
    <row r="548" spans="1:7" s="37" customFormat="1" ht="30" collapsed="1" x14ac:dyDescent="0.25">
      <c r="A548" s="72"/>
      <c r="B548" s="73" t="s">
        <v>1367</v>
      </c>
      <c r="C548" s="72" t="s">
        <v>54</v>
      </c>
      <c r="D548" s="72" t="s">
        <v>1343</v>
      </c>
      <c r="E548" s="74"/>
      <c r="F548" s="72" t="s">
        <v>431</v>
      </c>
      <c r="G548" s="75" t="s">
        <v>1344</v>
      </c>
    </row>
    <row r="549" spans="1:7" s="37" customFormat="1" x14ac:dyDescent="0.25">
      <c r="A549" s="20" t="s">
        <v>1368</v>
      </c>
      <c r="B549" s="29" t="s">
        <v>1081</v>
      </c>
      <c r="C549" s="152" t="s">
        <v>25</v>
      </c>
      <c r="D549" s="108" t="s">
        <v>25</v>
      </c>
      <c r="E549" s="24"/>
      <c r="F549" s="153" t="str">
        <f>IF($C$567=0,"",IF(C549="[for completion]","",IF(C549="","",C549/$C$567)))</f>
        <v/>
      </c>
      <c r="G549" s="153" t="str">
        <f>IF($D$567=0,"",IF(D549="[for completion]","",IF(D549="","",D549/$D$567)))</f>
        <v/>
      </c>
    </row>
    <row r="550" spans="1:7" s="37" customFormat="1" x14ac:dyDescent="0.25">
      <c r="A550" s="20" t="s">
        <v>1369</v>
      </c>
      <c r="B550" s="29" t="s">
        <v>1081</v>
      </c>
      <c r="C550" s="152" t="s">
        <v>25</v>
      </c>
      <c r="D550" s="108" t="s">
        <v>25</v>
      </c>
      <c r="E550" s="24"/>
      <c r="F550" s="153" t="str">
        <f t="shared" ref="F550:F566" si="36">IF($C$567=0,"",IF(C550="[for completion]","",IF(C550="","",C550/$C$567)))</f>
        <v/>
      </c>
      <c r="G550" s="153" t="str">
        <f t="shared" ref="G550:G566" si="37">IF($D$567=0,"",IF(D550="[for completion]","",IF(D550="","",D550/$D$567)))</f>
        <v/>
      </c>
    </row>
    <row r="551" spans="1:7" s="37" customFormat="1" x14ac:dyDescent="0.25">
      <c r="A551" s="20" t="s">
        <v>1370</v>
      </c>
      <c r="B551" s="29" t="s">
        <v>1081</v>
      </c>
      <c r="C551" s="152" t="s">
        <v>25</v>
      </c>
      <c r="D551" s="108" t="s">
        <v>25</v>
      </c>
      <c r="E551" s="24"/>
      <c r="F551" s="153" t="str">
        <f t="shared" si="36"/>
        <v/>
      </c>
      <c r="G551" s="153" t="str">
        <f t="shared" si="37"/>
        <v/>
      </c>
    </row>
    <row r="552" spans="1:7" s="37" customFormat="1" x14ac:dyDescent="0.25">
      <c r="A552" s="20" t="s">
        <v>1371</v>
      </c>
      <c r="B552" s="29" t="s">
        <v>1081</v>
      </c>
      <c r="C552" s="152" t="s">
        <v>25</v>
      </c>
      <c r="D552" s="108" t="s">
        <v>25</v>
      </c>
      <c r="E552" s="24"/>
      <c r="F552" s="153" t="str">
        <f t="shared" si="36"/>
        <v/>
      </c>
      <c r="G552" s="153" t="str">
        <f t="shared" si="37"/>
        <v/>
      </c>
    </row>
    <row r="553" spans="1:7" s="37" customFormat="1" x14ac:dyDescent="0.25">
      <c r="A553" s="20" t="s">
        <v>1372</v>
      </c>
      <c r="B553" s="29" t="s">
        <v>1081</v>
      </c>
      <c r="C553" s="152" t="s">
        <v>25</v>
      </c>
      <c r="D553" s="108" t="s">
        <v>25</v>
      </c>
      <c r="E553" s="24"/>
      <c r="F553" s="153" t="str">
        <f t="shared" si="36"/>
        <v/>
      </c>
      <c r="G553" s="153" t="str">
        <f t="shared" si="37"/>
        <v/>
      </c>
    </row>
    <row r="554" spans="1:7" s="37" customFormat="1" x14ac:dyDescent="0.25">
      <c r="A554" s="20" t="s">
        <v>1373</v>
      </c>
      <c r="B554" s="29" t="s">
        <v>1081</v>
      </c>
      <c r="C554" s="152" t="s">
        <v>25</v>
      </c>
      <c r="D554" s="108" t="s">
        <v>25</v>
      </c>
      <c r="E554" s="24"/>
      <c r="F554" s="153" t="str">
        <f t="shared" si="36"/>
        <v/>
      </c>
      <c r="G554" s="153" t="str">
        <f t="shared" si="37"/>
        <v/>
      </c>
    </row>
    <row r="555" spans="1:7" s="37" customFormat="1" x14ac:dyDescent="0.25">
      <c r="A555" s="20" t="s">
        <v>1374</v>
      </c>
      <c r="B555" s="29" t="s">
        <v>1081</v>
      </c>
      <c r="C555" s="152" t="s">
        <v>25</v>
      </c>
      <c r="D555" s="108" t="s">
        <v>25</v>
      </c>
      <c r="E555" s="24"/>
      <c r="F555" s="153" t="str">
        <f t="shared" si="36"/>
        <v/>
      </c>
      <c r="G555" s="153" t="str">
        <f t="shared" si="37"/>
        <v/>
      </c>
    </row>
    <row r="556" spans="1:7" s="37" customFormat="1" x14ac:dyDescent="0.25">
      <c r="A556" s="20" t="s">
        <v>1375</v>
      </c>
      <c r="B556" s="29" t="s">
        <v>1081</v>
      </c>
      <c r="C556" s="152" t="s">
        <v>25</v>
      </c>
      <c r="D556" s="108" t="s">
        <v>25</v>
      </c>
      <c r="E556" s="24"/>
      <c r="F556" s="153" t="str">
        <f t="shared" si="36"/>
        <v/>
      </c>
      <c r="G556" s="153" t="str">
        <f t="shared" si="37"/>
        <v/>
      </c>
    </row>
    <row r="557" spans="1:7" s="37" customFormat="1" x14ac:dyDescent="0.25">
      <c r="A557" s="20" t="s">
        <v>1376</v>
      </c>
      <c r="B557" s="29" t="s">
        <v>1081</v>
      </c>
      <c r="C557" s="152" t="s">
        <v>25</v>
      </c>
      <c r="D557" s="108" t="s">
        <v>25</v>
      </c>
      <c r="E557" s="24"/>
      <c r="F557" s="153" t="str">
        <f t="shared" si="36"/>
        <v/>
      </c>
      <c r="G557" s="153" t="str">
        <f t="shared" si="37"/>
        <v/>
      </c>
    </row>
    <row r="558" spans="1:7" s="37" customFormat="1" x14ac:dyDescent="0.25">
      <c r="A558" s="20" t="s">
        <v>1377</v>
      </c>
      <c r="B558" s="29" t="s">
        <v>1081</v>
      </c>
      <c r="C558" s="152" t="s">
        <v>25</v>
      </c>
      <c r="D558" s="108" t="s">
        <v>25</v>
      </c>
      <c r="E558" s="24"/>
      <c r="F558" s="153" t="str">
        <f t="shared" si="36"/>
        <v/>
      </c>
      <c r="G558" s="153" t="str">
        <f t="shared" si="37"/>
        <v/>
      </c>
    </row>
    <row r="559" spans="1:7" s="37" customFormat="1" x14ac:dyDescent="0.25">
      <c r="A559" s="20" t="s">
        <v>1378</v>
      </c>
      <c r="B559" s="29" t="s">
        <v>1081</v>
      </c>
      <c r="C559" s="152" t="s">
        <v>25</v>
      </c>
      <c r="D559" s="108" t="s">
        <v>25</v>
      </c>
      <c r="E559" s="24"/>
      <c r="F559" s="153" t="str">
        <f t="shared" si="36"/>
        <v/>
      </c>
      <c r="G559" s="153" t="str">
        <f t="shared" si="37"/>
        <v/>
      </c>
    </row>
    <row r="560" spans="1:7" s="37" customFormat="1" x14ac:dyDescent="0.25">
      <c r="A560" s="20" t="s">
        <v>1379</v>
      </c>
      <c r="B560" s="29" t="s">
        <v>1081</v>
      </c>
      <c r="C560" s="152" t="s">
        <v>25</v>
      </c>
      <c r="D560" s="108" t="s">
        <v>25</v>
      </c>
      <c r="E560" s="24"/>
      <c r="F560" s="153" t="str">
        <f t="shared" si="36"/>
        <v/>
      </c>
      <c r="G560" s="153" t="str">
        <f t="shared" si="37"/>
        <v/>
      </c>
    </row>
    <row r="561" spans="1:7" s="37" customFormat="1" x14ac:dyDescent="0.25">
      <c r="A561" s="20" t="s">
        <v>1380</v>
      </c>
      <c r="B561" s="29" t="s">
        <v>1081</v>
      </c>
      <c r="C561" s="152" t="s">
        <v>25</v>
      </c>
      <c r="D561" s="108" t="s">
        <v>25</v>
      </c>
      <c r="E561" s="24"/>
      <c r="F561" s="153" t="str">
        <f t="shared" si="36"/>
        <v/>
      </c>
      <c r="G561" s="153" t="str">
        <f t="shared" si="37"/>
        <v/>
      </c>
    </row>
    <row r="562" spans="1:7" s="37" customFormat="1" x14ac:dyDescent="0.25">
      <c r="A562" s="20" t="s">
        <v>1381</v>
      </c>
      <c r="B562" s="29" t="s">
        <v>1081</v>
      </c>
      <c r="C562" s="152" t="s">
        <v>25</v>
      </c>
      <c r="D562" s="108" t="s">
        <v>25</v>
      </c>
      <c r="E562" s="24"/>
      <c r="F562" s="153" t="str">
        <f t="shared" si="36"/>
        <v/>
      </c>
      <c r="G562" s="153" t="str">
        <f t="shared" si="37"/>
        <v/>
      </c>
    </row>
    <row r="563" spans="1:7" s="37" customFormat="1" x14ac:dyDescent="0.25">
      <c r="A563" s="20" t="s">
        <v>1382</v>
      </c>
      <c r="B563" s="29" t="s">
        <v>1081</v>
      </c>
      <c r="C563" s="152" t="s">
        <v>25</v>
      </c>
      <c r="D563" s="108" t="s">
        <v>25</v>
      </c>
      <c r="E563" s="24"/>
      <c r="F563" s="153" t="str">
        <f t="shared" si="36"/>
        <v/>
      </c>
      <c r="G563" s="153" t="str">
        <f t="shared" si="37"/>
        <v/>
      </c>
    </row>
    <row r="564" spans="1:7" s="37" customFormat="1" x14ac:dyDescent="0.25">
      <c r="A564" s="20" t="s">
        <v>1383</v>
      </c>
      <c r="B564" s="29" t="s">
        <v>1081</v>
      </c>
      <c r="C564" s="152" t="s">
        <v>25</v>
      </c>
      <c r="D564" s="108" t="s">
        <v>25</v>
      </c>
      <c r="E564" s="24"/>
      <c r="F564" s="153" t="str">
        <f t="shared" si="36"/>
        <v/>
      </c>
      <c r="G564" s="153" t="str">
        <f t="shared" si="37"/>
        <v/>
      </c>
    </row>
    <row r="565" spans="1:7" s="37" customFormat="1" x14ac:dyDescent="0.25">
      <c r="A565" s="20" t="s">
        <v>1384</v>
      </c>
      <c r="B565" s="29" t="s">
        <v>1081</v>
      </c>
      <c r="C565" s="152" t="s">
        <v>25</v>
      </c>
      <c r="D565" s="108" t="s">
        <v>25</v>
      </c>
      <c r="E565" s="24"/>
      <c r="F565" s="153" t="str">
        <f t="shared" si="36"/>
        <v/>
      </c>
      <c r="G565" s="153" t="str">
        <f t="shared" si="37"/>
        <v/>
      </c>
    </row>
    <row r="566" spans="1:7" s="37" customFormat="1" x14ac:dyDescent="0.25">
      <c r="A566" s="20" t="s">
        <v>1385</v>
      </c>
      <c r="B566" s="29" t="s">
        <v>1099</v>
      </c>
      <c r="C566" s="152" t="s">
        <v>25</v>
      </c>
      <c r="D566" s="108" t="s">
        <v>25</v>
      </c>
      <c r="E566" s="24"/>
      <c r="F566" s="153" t="str">
        <f t="shared" si="36"/>
        <v/>
      </c>
      <c r="G566" s="153" t="str">
        <f t="shared" si="37"/>
        <v/>
      </c>
    </row>
    <row r="567" spans="1:7" s="37" customFormat="1" x14ac:dyDescent="0.25">
      <c r="A567" s="20" t="s">
        <v>1386</v>
      </c>
      <c r="B567" s="29" t="s">
        <v>86</v>
      </c>
      <c r="C567" s="152">
        <f>SUM(C549:C566)</f>
        <v>0</v>
      </c>
      <c r="D567" s="108">
        <f>SUM(D549:D566)</f>
        <v>0</v>
      </c>
      <c r="E567" s="24"/>
      <c r="F567" s="159">
        <f>SUM(F549:F566)</f>
        <v>0</v>
      </c>
      <c r="G567" s="159">
        <f>SUM(G549:G566)</f>
        <v>0</v>
      </c>
    </row>
    <row r="568" spans="1:7" s="37" customFormat="1" hidden="1" outlineLevel="1" x14ac:dyDescent="0.25">
      <c r="A568" s="20" t="s">
        <v>1387</v>
      </c>
      <c r="B568" s="29"/>
      <c r="C568" s="20"/>
      <c r="D568" s="20"/>
      <c r="E568" s="24"/>
      <c r="F568" s="24"/>
      <c r="G568" s="24"/>
    </row>
    <row r="569" spans="1:7" s="37" customFormat="1" hidden="1" outlineLevel="1" x14ac:dyDescent="0.25">
      <c r="A569" s="20" t="s">
        <v>1388</v>
      </c>
      <c r="B569" s="29"/>
      <c r="C569" s="20"/>
      <c r="D569" s="20"/>
      <c r="E569" s="24"/>
      <c r="F569" s="24"/>
      <c r="G569" s="24"/>
    </row>
    <row r="570" spans="1:7" s="37" customFormat="1" hidden="1" outlineLevel="1" x14ac:dyDescent="0.25">
      <c r="A570" s="20" t="s">
        <v>1389</v>
      </c>
      <c r="B570" s="29"/>
      <c r="C570" s="20"/>
      <c r="D570" s="20"/>
      <c r="E570" s="24"/>
      <c r="F570" s="24"/>
      <c r="G570" s="24"/>
    </row>
    <row r="571" spans="1:7" s="37" customFormat="1" collapsed="1" x14ac:dyDescent="0.25">
      <c r="A571" s="72"/>
      <c r="B571" s="73" t="s">
        <v>1390</v>
      </c>
      <c r="C571" s="72" t="s">
        <v>54</v>
      </c>
      <c r="D571" s="72" t="s">
        <v>1343</v>
      </c>
      <c r="E571" s="74"/>
      <c r="F571" s="72" t="s">
        <v>431</v>
      </c>
      <c r="G571" s="75" t="s">
        <v>1344</v>
      </c>
    </row>
    <row r="572" spans="1:7" s="37" customFormat="1" x14ac:dyDescent="0.25">
      <c r="A572" s="20" t="s">
        <v>1391</v>
      </c>
      <c r="B572" s="29" t="s">
        <v>1129</v>
      </c>
      <c r="C572" s="152" t="s">
        <v>25</v>
      </c>
      <c r="D572" s="108" t="s">
        <v>25</v>
      </c>
      <c r="E572" s="24"/>
      <c r="F572" s="153" t="str">
        <f>IF($C$585=0,"",IF(C572="[for completion]","",IF(C572="","",C572/$C$585)))</f>
        <v/>
      </c>
      <c r="G572" s="153" t="str">
        <f>IF($D$585=0,"",IF(D572="[for completion]","",IF(D572="","",D572/$D$585)))</f>
        <v/>
      </c>
    </row>
    <row r="573" spans="1:7" s="37" customFormat="1" x14ac:dyDescent="0.25">
      <c r="A573" s="20" t="s">
        <v>1392</v>
      </c>
      <c r="B573" s="29" t="s">
        <v>1131</v>
      </c>
      <c r="C573" s="152" t="s">
        <v>25</v>
      </c>
      <c r="D573" s="108" t="s">
        <v>25</v>
      </c>
      <c r="E573" s="24"/>
      <c r="F573" s="153" t="str">
        <f>IF($C$585=0,"",IF(C573="[for completion]","",IF(C573="","",C573/$C$585)))</f>
        <v/>
      </c>
      <c r="G573" s="153" t="str">
        <f>IF($D$585=0,"",IF(D573="[for completion]","",IF(D573="","",D573/$D$585)))</f>
        <v/>
      </c>
    </row>
    <row r="574" spans="1:7" s="37" customFormat="1" x14ac:dyDescent="0.25">
      <c r="A574" s="20" t="s">
        <v>1393</v>
      </c>
      <c r="B574" s="29" t="s">
        <v>1133</v>
      </c>
      <c r="C574" s="152" t="s">
        <v>25</v>
      </c>
      <c r="D574" s="108" t="s">
        <v>25</v>
      </c>
      <c r="E574" s="24"/>
      <c r="F574" s="153" t="str">
        <f>IF($C$585=0,"",IF(C574="[for completion]","",IF(C574="","",C574/$C$585)))</f>
        <v/>
      </c>
      <c r="G574" s="153" t="str">
        <f>IF($D$585=0,"",IF(D574="[for completion]","",IF(D574="","",D574/$D$585)))</f>
        <v/>
      </c>
    </row>
    <row r="575" spans="1:7" s="37" customFormat="1" x14ac:dyDescent="0.25">
      <c r="A575" s="20" t="s">
        <v>1394</v>
      </c>
      <c r="B575" s="29" t="s">
        <v>1135</v>
      </c>
      <c r="C575" s="152" t="s">
        <v>25</v>
      </c>
      <c r="D575" s="108" t="s">
        <v>25</v>
      </c>
      <c r="E575" s="24"/>
      <c r="F575" s="153" t="str">
        <f>IF($C$585=0,"",IF(C575="[for completion]","",IF(C575="","",C575/$C$585)))</f>
        <v/>
      </c>
      <c r="G575" s="153" t="str">
        <f>IF($D$585=0,"",IF(D575="[for completion]","",IF(D575="","",D575/$D$585)))</f>
        <v/>
      </c>
    </row>
    <row r="576" spans="1:7" s="37" customFormat="1" x14ac:dyDescent="0.25">
      <c r="A576" s="20" t="s">
        <v>1395</v>
      </c>
      <c r="B576" s="29" t="s">
        <v>1137</v>
      </c>
      <c r="C576" s="152" t="s">
        <v>25</v>
      </c>
      <c r="D576" s="108" t="s">
        <v>25</v>
      </c>
      <c r="E576" s="24"/>
      <c r="F576" s="153" t="str">
        <f>IF($C$585=0,"",IF(C576="[for completion]","",IF(C576="","",C576/$C$585)))</f>
        <v/>
      </c>
      <c r="G576" s="153" t="str">
        <f>IF($D$585=0,"",IF(D576="[for completion]","",IF(D576="","",D576/$D$585)))</f>
        <v/>
      </c>
    </row>
    <row r="577" spans="1:7" s="37" customFormat="1" x14ac:dyDescent="0.25">
      <c r="A577" s="20" t="s">
        <v>1396</v>
      </c>
      <c r="B577" s="29" t="s">
        <v>1139</v>
      </c>
      <c r="C577" s="152" t="s">
        <v>25</v>
      </c>
      <c r="D577" s="108" t="s">
        <v>25</v>
      </c>
      <c r="E577" s="24"/>
      <c r="F577" s="153" t="str">
        <f t="shared" ref="F577:F584" si="38">IF($C$585=0,"",IF(C577="[for completion]","",IF(C577="","",C577/$C$585)))</f>
        <v/>
      </c>
      <c r="G577" s="153" t="str">
        <f t="shared" ref="G577:G584" si="39">IF($D$585=0,"",IF(D577="[for completion]","",IF(D577="","",D577/$D$585)))</f>
        <v/>
      </c>
    </row>
    <row r="578" spans="1:7" s="37" customFormat="1" x14ac:dyDescent="0.25">
      <c r="A578" s="20" t="s">
        <v>1397</v>
      </c>
      <c r="B578" s="29" t="s">
        <v>1141</v>
      </c>
      <c r="C578" s="152" t="s">
        <v>25</v>
      </c>
      <c r="D578" s="108" t="s">
        <v>25</v>
      </c>
      <c r="E578" s="24"/>
      <c r="F578" s="153" t="str">
        <f t="shared" si="38"/>
        <v/>
      </c>
      <c r="G578" s="153" t="str">
        <f t="shared" si="39"/>
        <v/>
      </c>
    </row>
    <row r="579" spans="1:7" s="37" customFormat="1" x14ac:dyDescent="0.25">
      <c r="A579" s="20" t="s">
        <v>1398</v>
      </c>
      <c r="B579" s="29" t="s">
        <v>1143</v>
      </c>
      <c r="C579" s="152" t="s">
        <v>25</v>
      </c>
      <c r="D579" s="108" t="s">
        <v>25</v>
      </c>
      <c r="E579" s="24"/>
      <c r="F579" s="153" t="str">
        <f t="shared" si="38"/>
        <v/>
      </c>
      <c r="G579" s="153" t="str">
        <f t="shared" si="39"/>
        <v/>
      </c>
    </row>
    <row r="580" spans="1:7" s="37" customFormat="1" x14ac:dyDescent="0.25">
      <c r="A580" s="20" t="s">
        <v>1399</v>
      </c>
      <c r="B580" s="29" t="s">
        <v>1145</v>
      </c>
      <c r="C580" s="152" t="s">
        <v>25</v>
      </c>
      <c r="D580" s="20" t="s">
        <v>25</v>
      </c>
      <c r="E580" s="24"/>
      <c r="F580" s="153" t="str">
        <f t="shared" si="38"/>
        <v/>
      </c>
      <c r="G580" s="153" t="str">
        <f t="shared" si="39"/>
        <v/>
      </c>
    </row>
    <row r="581" spans="1:7" s="37" customFormat="1" x14ac:dyDescent="0.25">
      <c r="A581" s="20" t="s">
        <v>1400</v>
      </c>
      <c r="B581" s="20" t="s">
        <v>1147</v>
      </c>
      <c r="C581" s="152" t="s">
        <v>25</v>
      </c>
      <c r="D581" s="20" t="s">
        <v>25</v>
      </c>
      <c r="E581"/>
      <c r="F581" s="153" t="str">
        <f t="shared" si="38"/>
        <v/>
      </c>
      <c r="G581" s="153" t="str">
        <f t="shared" si="39"/>
        <v/>
      </c>
    </row>
    <row r="582" spans="1:7" s="37" customFormat="1" x14ac:dyDescent="0.25">
      <c r="A582" s="20" t="s">
        <v>1401</v>
      </c>
      <c r="B582" s="20" t="s">
        <v>1149</v>
      </c>
      <c r="C582" s="152" t="s">
        <v>25</v>
      </c>
      <c r="D582" s="20" t="s">
        <v>25</v>
      </c>
      <c r="E582"/>
      <c r="F582" s="153" t="str">
        <f t="shared" si="38"/>
        <v/>
      </c>
      <c r="G582" s="153" t="str">
        <f t="shared" si="39"/>
        <v/>
      </c>
    </row>
    <row r="583" spans="1:7" s="37" customFormat="1" x14ac:dyDescent="0.25">
      <c r="A583" s="20" t="s">
        <v>1402</v>
      </c>
      <c r="B583" s="29" t="s">
        <v>1151</v>
      </c>
      <c r="C583" s="152" t="s">
        <v>25</v>
      </c>
      <c r="D583" s="20" t="s">
        <v>25</v>
      </c>
      <c r="E583" s="24"/>
      <c r="F583" s="153" t="str">
        <f t="shared" si="38"/>
        <v/>
      </c>
      <c r="G583" s="153" t="str">
        <f t="shared" si="39"/>
        <v/>
      </c>
    </row>
    <row r="584" spans="1:7" s="37" customFormat="1" x14ac:dyDescent="0.25">
      <c r="A584" s="20" t="s">
        <v>1403</v>
      </c>
      <c r="B584" s="20" t="s">
        <v>1099</v>
      </c>
      <c r="C584" s="152" t="s">
        <v>25</v>
      </c>
      <c r="D584" s="108" t="s">
        <v>25</v>
      </c>
      <c r="E584" s="24"/>
      <c r="F584" s="153" t="str">
        <f t="shared" si="38"/>
        <v/>
      </c>
      <c r="G584" s="153" t="str">
        <f t="shared" si="39"/>
        <v/>
      </c>
    </row>
    <row r="585" spans="1:7" s="37" customFormat="1" x14ac:dyDescent="0.25">
      <c r="A585" s="20" t="s">
        <v>1404</v>
      </c>
      <c r="B585" s="29" t="s">
        <v>86</v>
      </c>
      <c r="C585" s="152">
        <f>SUM(C572:C584)</f>
        <v>0</v>
      </c>
      <c r="D585" s="108">
        <f>SUM(D572:D584)</f>
        <v>0</v>
      </c>
      <c r="E585" s="24"/>
      <c r="F585" s="159">
        <f>SUM(F572:F584)</f>
        <v>0</v>
      </c>
      <c r="G585" s="159">
        <f>SUM(G572:G584)</f>
        <v>0</v>
      </c>
    </row>
    <row r="586" spans="1:7" s="37" customFormat="1" hidden="1" outlineLevel="1" x14ac:dyDescent="0.25">
      <c r="A586" s="20" t="s">
        <v>1405</v>
      </c>
      <c r="B586" s="29"/>
      <c r="C586" s="152"/>
      <c r="D586" s="108"/>
      <c r="E586" s="24"/>
      <c r="F586" s="153"/>
      <c r="G586" s="153"/>
    </row>
    <row r="587" spans="1:7" s="37" customFormat="1" hidden="1" outlineLevel="1" x14ac:dyDescent="0.25">
      <c r="A587" s="20" t="s">
        <v>1406</v>
      </c>
      <c r="B587" s="29"/>
      <c r="C587" s="152"/>
      <c r="D587" s="108"/>
      <c r="E587" s="24"/>
      <c r="F587" s="153"/>
      <c r="G587" s="153"/>
    </row>
    <row r="588" spans="1:7" s="37" customFormat="1" hidden="1" outlineLevel="1" x14ac:dyDescent="0.25">
      <c r="A588" s="20" t="s">
        <v>1407</v>
      </c>
      <c r="B588" s="29"/>
      <c r="C588" s="152"/>
      <c r="D588" s="108"/>
      <c r="E588" s="24"/>
      <c r="F588" s="153"/>
      <c r="G588" s="153"/>
    </row>
    <row r="589" spans="1:7" s="37" customFormat="1" hidden="1" outlineLevel="1" x14ac:dyDescent="0.25">
      <c r="A589" s="20" t="s">
        <v>1408</v>
      </c>
      <c r="B589" s="29"/>
      <c r="C589" s="152"/>
      <c r="D589" s="108"/>
      <c r="E589" s="24"/>
      <c r="F589" s="153"/>
      <c r="G589" s="153"/>
    </row>
    <row r="590" spans="1:7" s="37" customFormat="1" hidden="1" outlineLevel="1" x14ac:dyDescent="0.25">
      <c r="A590" s="20" t="s">
        <v>1409</v>
      </c>
      <c r="B590" s="29"/>
      <c r="C590" s="152"/>
      <c r="D590" s="108"/>
      <c r="E590" s="24"/>
      <c r="F590" s="153"/>
      <c r="G590" s="153"/>
    </row>
    <row r="591" spans="1:7" s="37" customFormat="1" hidden="1" outlineLevel="1" x14ac:dyDescent="0.25">
      <c r="A591" s="20" t="s">
        <v>1410</v>
      </c>
      <c r="B591" s="29"/>
      <c r="C591" s="152"/>
      <c r="D591" s="108"/>
      <c r="E591" s="24"/>
      <c r="F591" s="153" t="str">
        <f>IF($C$585=0,"",IF(C591="[for completion]","",IF(C591="","",C591/$C$585)))</f>
        <v/>
      </c>
      <c r="G591" s="153" t="str">
        <f>IF($D$585=0,"",IF(D591="[for completion]","",IF(D591="","",D591/$D$585)))</f>
        <v/>
      </c>
    </row>
    <row r="592" spans="1:7" s="37" customFormat="1" hidden="1" outlineLevel="1" x14ac:dyDescent="0.25">
      <c r="A592" s="20" t="s">
        <v>1411</v>
      </c>
      <c r="B592"/>
      <c r="C592"/>
      <c r="D592"/>
      <c r="E592"/>
      <c r="F592"/>
      <c r="G592"/>
    </row>
    <row r="593" spans="1:7" s="37" customFormat="1" hidden="1" outlineLevel="1" x14ac:dyDescent="0.25">
      <c r="A593" s="20" t="s">
        <v>1412</v>
      </c>
      <c r="B593"/>
      <c r="C593"/>
      <c r="D593"/>
      <c r="E593"/>
      <c r="F593"/>
      <c r="G593"/>
    </row>
    <row r="594" spans="1:7" s="37" customFormat="1" hidden="1" outlineLevel="1" x14ac:dyDescent="0.25">
      <c r="A594" s="20" t="s">
        <v>1413</v>
      </c>
      <c r="B594" s="20"/>
      <c r="C594" s="20"/>
      <c r="D594" s="20"/>
      <c r="E594" s="20"/>
      <c r="F594" s="20"/>
      <c r="G594" s="19"/>
    </row>
    <row r="595" spans="1:7" s="37" customFormat="1" hidden="1" outlineLevel="1" x14ac:dyDescent="0.25">
      <c r="A595" s="20" t="s">
        <v>1414</v>
      </c>
      <c r="B595" s="20"/>
      <c r="C595" s="20"/>
      <c r="D595" s="20"/>
      <c r="E595" s="20"/>
      <c r="F595" s="20"/>
      <c r="G595" s="19"/>
    </row>
    <row r="596" spans="1:7" s="37" customFormat="1" collapsed="1" x14ac:dyDescent="0.25">
      <c r="A596" s="72"/>
      <c r="B596" s="73" t="s">
        <v>1415</v>
      </c>
      <c r="C596" s="72" t="s">
        <v>54</v>
      </c>
      <c r="D596" s="72" t="s">
        <v>1078</v>
      </c>
      <c r="E596" s="74"/>
      <c r="F596" s="72" t="s">
        <v>430</v>
      </c>
      <c r="G596" s="75" t="s">
        <v>1344</v>
      </c>
    </row>
    <row r="597" spans="1:7" s="37" customFormat="1" x14ac:dyDescent="0.25">
      <c r="A597" s="20" t="s">
        <v>1416</v>
      </c>
      <c r="B597" s="29" t="s">
        <v>1183</v>
      </c>
      <c r="C597" s="152" t="s">
        <v>25</v>
      </c>
      <c r="D597" s="108" t="s">
        <v>25</v>
      </c>
      <c r="E597" s="24"/>
      <c r="F597" s="153" t="str">
        <f>IF($C$601=0,"",IF(C597="[for completion]","",IF(C597="","",C597/$C$601)))</f>
        <v/>
      </c>
      <c r="G597" s="153" t="str">
        <f>IF($D$601=0,"",IF(D597="[for completion]","",IF(D597="","",D597/$D$601)))</f>
        <v/>
      </c>
    </row>
    <row r="598" spans="1:7" s="37" customFormat="1" x14ac:dyDescent="0.25">
      <c r="A598" s="20" t="s">
        <v>1417</v>
      </c>
      <c r="B598" s="155" t="s">
        <v>1418</v>
      </c>
      <c r="C598" s="152" t="s">
        <v>25</v>
      </c>
      <c r="D598" s="108" t="s">
        <v>25</v>
      </c>
      <c r="E598" s="24"/>
      <c r="F598" s="153" t="str">
        <f>IF($C$601=0,"",IF(C598="[for completion]","",IF(C598="","",C598/$C$601)))</f>
        <v/>
      </c>
      <c r="G598" s="153" t="str">
        <f>IF($D$601=0,"",IF(D598="[for completion]","",IF(D598="","",D598/$D$601)))</f>
        <v/>
      </c>
    </row>
    <row r="599" spans="1:7" s="37" customFormat="1" x14ac:dyDescent="0.25">
      <c r="A599" s="20" t="s">
        <v>1419</v>
      </c>
      <c r="B599" s="29" t="s">
        <v>1178</v>
      </c>
      <c r="C599" s="152" t="s">
        <v>25</v>
      </c>
      <c r="D599" s="108" t="s">
        <v>25</v>
      </c>
      <c r="E599" s="24"/>
      <c r="F599" s="153" t="str">
        <f>IF($C$601=0,"",IF(C599="[for completion]","",IF(C599="","",C599/$C$601)))</f>
        <v/>
      </c>
      <c r="G599" s="153" t="str">
        <f>IF($D$601=0,"",IF(D599="[for completion]","",IF(D599="","",D599/$D$601)))</f>
        <v/>
      </c>
    </row>
    <row r="600" spans="1:7" s="37" customFormat="1" x14ac:dyDescent="0.25">
      <c r="A600" s="20" t="s">
        <v>1420</v>
      </c>
      <c r="B600" s="20" t="s">
        <v>1099</v>
      </c>
      <c r="C600" s="152" t="s">
        <v>25</v>
      </c>
      <c r="D600" s="108" t="s">
        <v>25</v>
      </c>
      <c r="E600" s="24"/>
      <c r="F600" s="153" t="str">
        <f>IF($C$601=0,"",IF(C600="[for completion]","",IF(C600="","",C600/$C$601)))</f>
        <v/>
      </c>
      <c r="G600" s="153" t="str">
        <f>IF($D$601=0,"",IF(D600="[for completion]","",IF(D600="","",D600/$D$601)))</f>
        <v/>
      </c>
    </row>
    <row r="601" spans="1:7" s="37" customFormat="1" x14ac:dyDescent="0.25">
      <c r="A601" s="20" t="s">
        <v>1421</v>
      </c>
      <c r="B601" s="29" t="s">
        <v>86</v>
      </c>
      <c r="C601" s="152">
        <f>SUM(C597:C600)</f>
        <v>0</v>
      </c>
      <c r="D601" s="108">
        <f>SUM(D597:D600)</f>
        <v>0</v>
      </c>
      <c r="E601" s="24"/>
      <c r="F601" s="159">
        <f>SUM(F597:F600)</f>
        <v>0</v>
      </c>
      <c r="G601" s="159">
        <f>SUM(G597:G600)</f>
        <v>0</v>
      </c>
    </row>
    <row r="602" spans="1:7" s="37" customFormat="1" x14ac:dyDescent="0.25">
      <c r="A602" s="20"/>
      <c r="B602" s="20"/>
      <c r="C602" s="20"/>
      <c r="D602" s="20"/>
      <c r="E602" s="20"/>
      <c r="F602" s="20"/>
      <c r="G602" s="19"/>
    </row>
    <row r="603" spans="1:7" s="37" customFormat="1" ht="27.75" x14ac:dyDescent="0.25">
      <c r="A603" s="72"/>
      <c r="B603" s="73" t="s">
        <v>1422</v>
      </c>
      <c r="C603" s="72" t="s">
        <v>1191</v>
      </c>
      <c r="D603" s="72" t="s">
        <v>1423</v>
      </c>
      <c r="E603" s="74"/>
      <c r="F603" s="72" t="s">
        <v>1193</v>
      </c>
      <c r="G603" s="75"/>
    </row>
    <row r="604" spans="1:7" s="37" customFormat="1" x14ac:dyDescent="0.25">
      <c r="A604" s="20" t="s">
        <v>1424</v>
      </c>
      <c r="B604" s="29" t="s">
        <v>720</v>
      </c>
      <c r="C604" s="160" t="s">
        <v>25</v>
      </c>
      <c r="D604" s="157" t="s">
        <v>25</v>
      </c>
      <c r="E604" s="161"/>
      <c r="F604" s="157" t="s">
        <v>25</v>
      </c>
      <c r="G604" s="153" t="str">
        <f>IF($D$622=0,"",IF(D604="[for completion]","",IF(D604="","",D604/$D$622)))</f>
        <v/>
      </c>
    </row>
    <row r="605" spans="1:7" s="37" customFormat="1" x14ac:dyDescent="0.25">
      <c r="A605" s="20" t="s">
        <v>1425</v>
      </c>
      <c r="B605" s="29" t="s">
        <v>721</v>
      </c>
      <c r="C605" s="160" t="s">
        <v>25</v>
      </c>
      <c r="D605" s="157" t="s">
        <v>25</v>
      </c>
      <c r="E605" s="161"/>
      <c r="F605" s="157" t="s">
        <v>25</v>
      </c>
      <c r="G605" s="153" t="str">
        <f t="shared" ref="G605:G622" si="40">IF($D$622=0,"",IF(D605="[for completion]","",IF(D605="","",D605/$D$622)))</f>
        <v/>
      </c>
    </row>
    <row r="606" spans="1:7" s="37" customFormat="1" x14ac:dyDescent="0.25">
      <c r="A606" s="20" t="s">
        <v>1426</v>
      </c>
      <c r="B606" s="29" t="s">
        <v>722</v>
      </c>
      <c r="C606" s="160" t="s">
        <v>25</v>
      </c>
      <c r="D606" s="157" t="s">
        <v>25</v>
      </c>
      <c r="E606" s="161"/>
      <c r="F606" s="157" t="s">
        <v>25</v>
      </c>
      <c r="G606" s="153" t="str">
        <f t="shared" si="40"/>
        <v/>
      </c>
    </row>
    <row r="607" spans="1:7" s="37" customFormat="1" x14ac:dyDescent="0.25">
      <c r="A607" s="20" t="s">
        <v>1427</v>
      </c>
      <c r="B607" s="29" t="s">
        <v>723</v>
      </c>
      <c r="C607" s="160" t="s">
        <v>25</v>
      </c>
      <c r="D607" s="157" t="s">
        <v>25</v>
      </c>
      <c r="E607" s="161"/>
      <c r="F607" s="157" t="s">
        <v>25</v>
      </c>
      <c r="G607" s="153" t="str">
        <f t="shared" si="40"/>
        <v/>
      </c>
    </row>
    <row r="608" spans="1:7" s="37" customFormat="1" x14ac:dyDescent="0.25">
      <c r="A608" s="20" t="s">
        <v>1428</v>
      </c>
      <c r="B608" s="29" t="s">
        <v>724</v>
      </c>
      <c r="C608" s="160" t="s">
        <v>25</v>
      </c>
      <c r="D608" s="157" t="s">
        <v>25</v>
      </c>
      <c r="E608" s="161"/>
      <c r="F608" s="157" t="s">
        <v>25</v>
      </c>
      <c r="G608" s="153" t="str">
        <f t="shared" si="40"/>
        <v/>
      </c>
    </row>
    <row r="609" spans="1:7" s="37" customFormat="1" x14ac:dyDescent="0.25">
      <c r="A609" s="20" t="s">
        <v>1429</v>
      </c>
      <c r="B609" s="29" t="s">
        <v>725</v>
      </c>
      <c r="C609" s="160" t="s">
        <v>25</v>
      </c>
      <c r="D609" s="157" t="s">
        <v>25</v>
      </c>
      <c r="E609" s="161"/>
      <c r="F609" s="157" t="s">
        <v>25</v>
      </c>
      <c r="G609" s="153" t="str">
        <f t="shared" si="40"/>
        <v/>
      </c>
    </row>
    <row r="610" spans="1:7" s="37" customFormat="1" x14ac:dyDescent="0.25">
      <c r="A610" s="20" t="s">
        <v>1430</v>
      </c>
      <c r="B610" s="29" t="s">
        <v>726</v>
      </c>
      <c r="C610" s="160" t="s">
        <v>25</v>
      </c>
      <c r="D610" s="157" t="s">
        <v>25</v>
      </c>
      <c r="E610" s="161"/>
      <c r="F610" s="157" t="s">
        <v>25</v>
      </c>
      <c r="G610" s="153" t="str">
        <f t="shared" si="40"/>
        <v/>
      </c>
    </row>
    <row r="611" spans="1:7" s="37" customFormat="1" x14ac:dyDescent="0.25">
      <c r="A611" s="20" t="s">
        <v>1431</v>
      </c>
      <c r="B611" s="29" t="s">
        <v>1319</v>
      </c>
      <c r="C611" s="160" t="s">
        <v>25</v>
      </c>
      <c r="D611" s="157" t="s">
        <v>25</v>
      </c>
      <c r="E611" s="161"/>
      <c r="F611" s="157" t="s">
        <v>25</v>
      </c>
      <c r="G611" s="153" t="str">
        <f t="shared" si="40"/>
        <v/>
      </c>
    </row>
    <row r="612" spans="1:7" s="37" customFormat="1" x14ac:dyDescent="0.25">
      <c r="A612" s="20" t="s">
        <v>1432</v>
      </c>
      <c r="B612" s="29" t="s">
        <v>1321</v>
      </c>
      <c r="C612" s="160" t="s">
        <v>25</v>
      </c>
      <c r="D612" s="157" t="s">
        <v>25</v>
      </c>
      <c r="E612" s="161"/>
      <c r="F612" s="157" t="s">
        <v>25</v>
      </c>
      <c r="G612" s="153" t="str">
        <f t="shared" si="40"/>
        <v/>
      </c>
    </row>
    <row r="613" spans="1:7" s="37" customFormat="1" x14ac:dyDescent="0.25">
      <c r="A613" s="20" t="s">
        <v>1433</v>
      </c>
      <c r="B613" s="29" t="s">
        <v>1323</v>
      </c>
      <c r="C613" s="160" t="s">
        <v>25</v>
      </c>
      <c r="D613" s="157" t="s">
        <v>25</v>
      </c>
      <c r="E613" s="161"/>
      <c r="F613" s="157" t="s">
        <v>25</v>
      </c>
      <c r="G613" s="153" t="str">
        <f t="shared" si="40"/>
        <v/>
      </c>
    </row>
    <row r="614" spans="1:7" s="37" customFormat="1" x14ac:dyDescent="0.25">
      <c r="A614" s="20" t="s">
        <v>1434</v>
      </c>
      <c r="B614" s="29" t="s">
        <v>727</v>
      </c>
      <c r="C614" s="160" t="s">
        <v>25</v>
      </c>
      <c r="D614" s="157" t="s">
        <v>25</v>
      </c>
      <c r="E614" s="161"/>
      <c r="F614" s="157" t="s">
        <v>25</v>
      </c>
      <c r="G614" s="153" t="str">
        <f t="shared" si="40"/>
        <v/>
      </c>
    </row>
    <row r="615" spans="1:7" s="37" customFormat="1" x14ac:dyDescent="0.25">
      <c r="A615" s="20" t="s">
        <v>1435</v>
      </c>
      <c r="B615" s="29" t="s">
        <v>728</v>
      </c>
      <c r="C615" s="160" t="s">
        <v>25</v>
      </c>
      <c r="D615" s="157" t="s">
        <v>25</v>
      </c>
      <c r="E615" s="161"/>
      <c r="F615" s="157" t="s">
        <v>25</v>
      </c>
      <c r="G615" s="153" t="str">
        <f t="shared" si="40"/>
        <v/>
      </c>
    </row>
    <row r="616" spans="1:7" s="37" customFormat="1" x14ac:dyDescent="0.25">
      <c r="A616" s="20" t="s">
        <v>1436</v>
      </c>
      <c r="B616" s="29" t="s">
        <v>84</v>
      </c>
      <c r="C616" s="160" t="s">
        <v>25</v>
      </c>
      <c r="D616" s="157" t="s">
        <v>25</v>
      </c>
      <c r="E616" s="161"/>
      <c r="F616" s="157" t="s">
        <v>25</v>
      </c>
      <c r="G616" s="153" t="str">
        <f t="shared" si="40"/>
        <v/>
      </c>
    </row>
    <row r="617" spans="1:7" s="37" customFormat="1" x14ac:dyDescent="0.25">
      <c r="A617" s="20" t="s">
        <v>1437</v>
      </c>
      <c r="B617" s="29" t="s">
        <v>1099</v>
      </c>
      <c r="C617" s="160" t="s">
        <v>25</v>
      </c>
      <c r="D617" s="157" t="s">
        <v>25</v>
      </c>
      <c r="E617" s="161"/>
      <c r="F617" s="157" t="s">
        <v>25</v>
      </c>
      <c r="G617" s="153" t="str">
        <f t="shared" si="40"/>
        <v/>
      </c>
    </row>
    <row r="618" spans="1:7" s="37" customFormat="1" x14ac:dyDescent="0.25">
      <c r="A618" s="20" t="s">
        <v>1438</v>
      </c>
      <c r="B618" s="29" t="s">
        <v>86</v>
      </c>
      <c r="C618" s="152">
        <f>SUM(C604:C617)</f>
        <v>0</v>
      </c>
      <c r="D618" s="20">
        <f>SUM(D604:D617)</f>
        <v>0</v>
      </c>
      <c r="E618" s="19"/>
      <c r="F618" s="152"/>
      <c r="G618" s="153" t="str">
        <f t="shared" si="40"/>
        <v/>
      </c>
    </row>
    <row r="619" spans="1:7" s="37" customFormat="1" x14ac:dyDescent="0.25">
      <c r="A619" s="20" t="s">
        <v>1439</v>
      </c>
      <c r="B619" s="20" t="s">
        <v>1204</v>
      </c>
      <c r="C619"/>
      <c r="D619"/>
      <c r="E619"/>
      <c r="F619" s="157" t="s">
        <v>25</v>
      </c>
      <c r="G619" s="153" t="str">
        <f t="shared" si="40"/>
        <v/>
      </c>
    </row>
    <row r="620" spans="1:7" s="37" customFormat="1" x14ac:dyDescent="0.25">
      <c r="A620" s="20" t="s">
        <v>1440</v>
      </c>
      <c r="B620" s="29"/>
      <c r="C620" s="152"/>
      <c r="D620" s="108"/>
      <c r="E620" s="19"/>
      <c r="F620" s="153"/>
      <c r="G620" s="153" t="str">
        <f t="shared" si="40"/>
        <v/>
      </c>
    </row>
    <row r="621" spans="1:7" s="37" customFormat="1" x14ac:dyDescent="0.25">
      <c r="A621" s="20" t="s">
        <v>1441</v>
      </c>
      <c r="B621" s="29"/>
      <c r="C621" s="152"/>
      <c r="D621" s="108"/>
      <c r="E621" s="19"/>
      <c r="F621" s="153"/>
      <c r="G621" s="153" t="str">
        <f t="shared" si="40"/>
        <v/>
      </c>
    </row>
    <row r="622" spans="1:7" s="37" customFormat="1" x14ac:dyDescent="0.25">
      <c r="A622" s="20" t="s">
        <v>1442</v>
      </c>
      <c r="B622" s="29"/>
      <c r="C622" s="152"/>
      <c r="D622" s="108"/>
      <c r="E622" s="19"/>
      <c r="F622" s="153"/>
      <c r="G622" s="153" t="str">
        <f t="shared" si="40"/>
        <v/>
      </c>
    </row>
  </sheetData>
  <protectedRanges>
    <protectedRange sqref="C287:D308 C310:D331 C358:D364 C368:D371 C375:D393 C351:D356 C333:D349" name="Optional ECBECAIs_2"/>
    <protectedRange sqref="B287:B304 B310:B327 B375:B392" name="Mortgage Assets III_1"/>
    <protectedRange sqref="F394:G422 B394:D422" name="Mortgage Asset IV_3"/>
    <protectedRange sqref="C365:D366 C372:D373" name="Optional ECBECAIs_2_2"/>
    <protectedRange sqref="C604:D622 C580:D583" name="Optional ECBECAIs_2_1"/>
    <protectedRange sqref="B604:B621" name="Mortgage Assets III_1_1"/>
    <protectedRange sqref="C526:D547 C572:D579 C549:D570 C597:D600 C584:D592" name="Optional ECBECAIs_2_1_1"/>
    <protectedRange sqref="B526:B543 B549:B566" name="Mortgage Assets III_2"/>
    <protectedRange sqref="C601:D601" name="Optional ECBECAIs_2_3"/>
  </protectedRanges>
  <hyperlinks>
    <hyperlink ref="B6" location="'B1. ATT Mortgage Assets'!B10" display="7. Mortgage Assets" xr:uid="{00000000-0004-0000-0200-000000000000}"/>
    <hyperlink ref="B7" location="'B1. ATT Mortgage Assets'!B165" display="7.A Residential Cover Pool" xr:uid="{00000000-0004-0000-0200-000001000000}"/>
    <hyperlink ref="B8" location="'B1. ATT Mortgage Assets'!B266" display="7.B Commercial Cover Pool" xr:uid="{00000000-0004-0000-0200-000002000000}"/>
    <hyperlink ref="B11" location="'2. Harmonised Glossary'!A12" display="Property Type Information" xr:uid="{00000000-0004-0000-0200-000005000000}"/>
    <hyperlink ref="B215" location="'2. Harmonised Glossary'!A288" display="Loan to Value (LTV) Information - Un-indexed" xr:uid="{00000000-0004-0000-0200-000006000000}"/>
    <hyperlink ref="B237" location="'2. Harmonised Glossary'!A11" display="Loan to Value (LTV) Information - Indexed" xr:uid="{00000000-0004-0000-0200-000007000000}"/>
    <hyperlink ref="B149" location="'2. Harmonised Glossary'!A9" display="Breakdown by Interest Rate" xr:uid="{7C009BB1-324E-4C31-9549-755B9AF3C856}"/>
    <hyperlink ref="B179" location="'2. Harmonised Glossary'!A14" display="Non-Performing Loans (NPLs)" xr:uid="{4279484C-66F3-4CDE-8866-71891AC7EE6B}"/>
    <hyperlink ref="B453" location="'2. Harmonised Glossary'!A11" display="Loan to Value (LTV) Information - Un-indexed" xr:uid="{94B69032-C37E-4D49-8D6B-520FF5A74E99}"/>
    <hyperlink ref="B475" location="'2. Harmonised Glossary'!A11" display="Loan to Value (LTV) Information - Indexed" xr:uid="{FC6534C9-8D82-4D69-97EE-1C01E4CBDA69}"/>
  </hyperlinks>
  <pageMargins left="0.70866141732283472" right="0.70866141732283472" top="0.74803149606299213" bottom="0.74803149606299213" header="0.31496062992125984" footer="0.31496062992125984"/>
  <pageSetup paperSize="8" scale="54" fitToHeight="3" orientation="portrait" r:id="rId1"/>
  <rowBreaks count="3" manualBreakCount="3">
    <brk id="148" max="6" man="1"/>
    <brk id="328" max="6" man="1"/>
    <brk id="48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C402"/>
  <sheetViews>
    <sheetView zoomScaleNormal="100" zoomScalePageLayoutView="60" workbookViewId="0"/>
  </sheetViews>
  <sheetFormatPr baseColWidth="10" defaultColWidth="11" defaultRowHeight="15" outlineLevelRow="1" x14ac:dyDescent="0.25"/>
  <cols>
    <col min="1" max="1" width="16.140625" customWidth="1"/>
    <col min="2" max="2" width="89.7109375" style="20" customWidth="1"/>
    <col min="3" max="3" width="66" customWidth="1"/>
  </cols>
  <sheetData>
    <row r="1" spans="1:3" ht="31.5" x14ac:dyDescent="0.25">
      <c r="A1" s="18" t="s">
        <v>803</v>
      </c>
      <c r="B1" s="18"/>
      <c r="C1" s="19"/>
    </row>
    <row r="2" spans="1:3" x14ac:dyDescent="0.25">
      <c r="B2" s="19"/>
      <c r="C2" s="19"/>
    </row>
    <row r="3" spans="1:3" x14ac:dyDescent="0.25">
      <c r="A3" s="52" t="s">
        <v>729</v>
      </c>
      <c r="B3" s="53"/>
      <c r="C3" s="19"/>
    </row>
    <row r="4" spans="1:3" x14ac:dyDescent="0.25">
      <c r="C4" s="19"/>
    </row>
    <row r="5" spans="1:3" ht="37.5" x14ac:dyDescent="0.25">
      <c r="A5" s="68" t="s">
        <v>23</v>
      </c>
      <c r="B5" s="68" t="s">
        <v>804</v>
      </c>
      <c r="C5" s="76" t="s">
        <v>730</v>
      </c>
    </row>
    <row r="6" spans="1:3" ht="45" x14ac:dyDescent="0.25">
      <c r="A6" s="1" t="s">
        <v>731</v>
      </c>
      <c r="B6" s="26" t="s">
        <v>1450</v>
      </c>
      <c r="C6" s="20" t="s">
        <v>1451</v>
      </c>
    </row>
    <row r="7" spans="1:3" ht="45" x14ac:dyDescent="0.25">
      <c r="A7" s="1" t="s">
        <v>732</v>
      </c>
      <c r="B7" s="26" t="s">
        <v>1452</v>
      </c>
      <c r="C7" s="20" t="s">
        <v>1453</v>
      </c>
    </row>
    <row r="8" spans="1:3" ht="45" x14ac:dyDescent="0.25">
      <c r="A8" s="1" t="s">
        <v>733</v>
      </c>
      <c r="B8" s="26" t="s">
        <v>895</v>
      </c>
      <c r="C8" s="20" t="s">
        <v>896</v>
      </c>
    </row>
    <row r="9" spans="1:3" x14ac:dyDescent="0.25">
      <c r="A9" s="1" t="s">
        <v>734</v>
      </c>
      <c r="B9" s="26" t="s">
        <v>735</v>
      </c>
      <c r="C9" s="20" t="s">
        <v>25</v>
      </c>
    </row>
    <row r="10" spans="1:3" ht="44.25" customHeight="1" x14ac:dyDescent="0.25">
      <c r="A10" s="1" t="s">
        <v>736</v>
      </c>
      <c r="B10" s="26" t="s">
        <v>789</v>
      </c>
      <c r="C10" s="20" t="s">
        <v>25</v>
      </c>
    </row>
    <row r="11" spans="1:3" ht="54.75" customHeight="1" x14ac:dyDescent="0.25">
      <c r="A11" s="1" t="s">
        <v>737</v>
      </c>
      <c r="B11" s="26" t="s">
        <v>738</v>
      </c>
      <c r="C11" s="20" t="s">
        <v>25</v>
      </c>
    </row>
    <row r="12" spans="1:3" x14ac:dyDescent="0.25">
      <c r="A12" s="1" t="s">
        <v>739</v>
      </c>
      <c r="B12" s="26" t="s">
        <v>872</v>
      </c>
      <c r="C12" s="130" t="s">
        <v>874</v>
      </c>
    </row>
    <row r="13" spans="1:3" x14ac:dyDescent="0.25">
      <c r="A13" s="1" t="s">
        <v>741</v>
      </c>
      <c r="B13" s="26" t="s">
        <v>740</v>
      </c>
      <c r="C13" s="20" t="s">
        <v>25</v>
      </c>
    </row>
    <row r="14" spans="1:3" x14ac:dyDescent="0.25">
      <c r="A14" s="1" t="s">
        <v>743</v>
      </c>
      <c r="B14" s="26" t="s">
        <v>742</v>
      </c>
      <c r="C14" s="130" t="s">
        <v>875</v>
      </c>
    </row>
    <row r="15" spans="1:3" ht="30" x14ac:dyDescent="0.25">
      <c r="A15" s="1" t="s">
        <v>745</v>
      </c>
      <c r="B15" s="26" t="s">
        <v>744</v>
      </c>
      <c r="C15" s="20" t="s">
        <v>25</v>
      </c>
    </row>
    <row r="16" spans="1:3" x14ac:dyDescent="0.25">
      <c r="A16" s="1" t="s">
        <v>747</v>
      </c>
      <c r="B16" s="26" t="s">
        <v>746</v>
      </c>
      <c r="C16" s="20" t="s">
        <v>876</v>
      </c>
    </row>
    <row r="17" spans="1:3" ht="30" customHeight="1" x14ac:dyDescent="0.25">
      <c r="A17" s="1" t="s">
        <v>749</v>
      </c>
      <c r="B17" s="26" t="s">
        <v>748</v>
      </c>
      <c r="C17" s="20" t="s">
        <v>25</v>
      </c>
    </row>
    <row r="18" spans="1:3" ht="30" customHeight="1" x14ac:dyDescent="0.25">
      <c r="A18" s="1" t="s">
        <v>751</v>
      </c>
      <c r="B18" s="26" t="s">
        <v>750</v>
      </c>
      <c r="C18" s="46" t="s">
        <v>904</v>
      </c>
    </row>
    <row r="19" spans="1:3" ht="30" customHeight="1" x14ac:dyDescent="0.25">
      <c r="A19" s="1" t="s">
        <v>897</v>
      </c>
      <c r="B19" s="26" t="s">
        <v>752</v>
      </c>
      <c r="C19" s="20" t="s">
        <v>25</v>
      </c>
    </row>
    <row r="20" spans="1:3" ht="30" customHeight="1" x14ac:dyDescent="0.25">
      <c r="A20" s="1" t="s">
        <v>898</v>
      </c>
      <c r="B20" s="26" t="s">
        <v>873</v>
      </c>
      <c r="C20" s="130" t="s">
        <v>875</v>
      </c>
    </row>
    <row r="21" spans="1:3" hidden="1" outlineLevel="1" x14ac:dyDescent="0.25">
      <c r="A21" s="1" t="s">
        <v>753</v>
      </c>
      <c r="B21" s="27" t="s">
        <v>754</v>
      </c>
      <c r="C21" s="20"/>
    </row>
    <row r="22" spans="1:3" hidden="1" outlineLevel="1" x14ac:dyDescent="0.25">
      <c r="A22" s="1" t="s">
        <v>755</v>
      </c>
      <c r="B22" s="50"/>
      <c r="C22" s="20"/>
    </row>
    <row r="23" spans="1:3" hidden="1" outlineLevel="1" x14ac:dyDescent="0.25">
      <c r="A23" s="1" t="s">
        <v>756</v>
      </c>
      <c r="B23" s="50"/>
      <c r="C23" s="20"/>
    </row>
    <row r="24" spans="1:3" hidden="1" outlineLevel="1" x14ac:dyDescent="0.25">
      <c r="A24" s="1" t="s">
        <v>757</v>
      </c>
      <c r="B24" s="50"/>
      <c r="C24" s="20"/>
    </row>
    <row r="25" spans="1:3" hidden="1" outlineLevel="1" x14ac:dyDescent="0.25">
      <c r="A25" s="1" t="s">
        <v>758</v>
      </c>
      <c r="B25" s="50"/>
      <c r="C25" s="20"/>
    </row>
    <row r="26" spans="1:3" hidden="1" outlineLevel="1" x14ac:dyDescent="0.25">
      <c r="A26" s="1" t="s">
        <v>1454</v>
      </c>
      <c r="B26" s="50"/>
      <c r="C26" s="20"/>
    </row>
    <row r="27" spans="1:3" hidden="1" outlineLevel="1" x14ac:dyDescent="0.25">
      <c r="A27" s="1" t="s">
        <v>1455</v>
      </c>
      <c r="B27" s="50"/>
      <c r="C27" s="20"/>
    </row>
    <row r="28" spans="1:3" ht="18.75" collapsed="1" x14ac:dyDescent="0.25">
      <c r="A28" s="68"/>
      <c r="B28" s="68" t="s">
        <v>1456</v>
      </c>
      <c r="C28" s="76" t="s">
        <v>1457</v>
      </c>
    </row>
    <row r="29" spans="1:3" x14ac:dyDescent="0.25">
      <c r="A29" s="1" t="s">
        <v>760</v>
      </c>
      <c r="B29" s="26" t="s">
        <v>1458</v>
      </c>
      <c r="C29" s="157" t="s">
        <v>25</v>
      </c>
    </row>
    <row r="30" spans="1:3" x14ac:dyDescent="0.25">
      <c r="A30" s="1" t="s">
        <v>763</v>
      </c>
      <c r="B30" s="26" t="s">
        <v>1459</v>
      </c>
      <c r="C30" s="157" t="s">
        <v>25</v>
      </c>
    </row>
    <row r="31" spans="1:3" x14ac:dyDescent="0.25">
      <c r="A31" s="1" t="s">
        <v>766</v>
      </c>
      <c r="B31" s="26" t="s">
        <v>1460</v>
      </c>
      <c r="C31" s="157" t="s">
        <v>25</v>
      </c>
    </row>
    <row r="32" spans="1:3" hidden="1" outlineLevel="1" x14ac:dyDescent="0.25">
      <c r="A32" s="1" t="s">
        <v>769</v>
      </c>
      <c r="B32" s="164"/>
      <c r="C32" s="157"/>
    </row>
    <row r="33" spans="1:3" hidden="1" outlineLevel="1" x14ac:dyDescent="0.25">
      <c r="A33" s="1" t="s">
        <v>770</v>
      </c>
      <c r="B33" s="164"/>
      <c r="C33" s="157"/>
    </row>
    <row r="34" spans="1:3" hidden="1" outlineLevel="1" x14ac:dyDescent="0.25">
      <c r="A34" s="1" t="s">
        <v>1461</v>
      </c>
      <c r="B34" s="164"/>
      <c r="C34" s="157"/>
    </row>
    <row r="35" spans="1:3" hidden="1" outlineLevel="1" x14ac:dyDescent="0.25">
      <c r="A35" s="1" t="s">
        <v>1462</v>
      </c>
      <c r="B35" s="164"/>
      <c r="C35" s="157"/>
    </row>
    <row r="36" spans="1:3" hidden="1" outlineLevel="1" x14ac:dyDescent="0.25">
      <c r="A36" s="1" t="s">
        <v>1463</v>
      </c>
      <c r="B36" s="164"/>
      <c r="C36" s="157"/>
    </row>
    <row r="37" spans="1:3" hidden="1" outlineLevel="1" x14ac:dyDescent="0.25">
      <c r="A37" s="1" t="s">
        <v>1464</v>
      </c>
      <c r="B37" s="164"/>
      <c r="C37" s="157"/>
    </row>
    <row r="38" spans="1:3" hidden="1" outlineLevel="1" x14ac:dyDescent="0.25">
      <c r="A38" s="1" t="s">
        <v>1465</v>
      </c>
      <c r="B38" s="164"/>
      <c r="C38" s="157"/>
    </row>
    <row r="39" spans="1:3" hidden="1" outlineLevel="1" x14ac:dyDescent="0.25">
      <c r="A39" s="1" t="s">
        <v>1466</v>
      </c>
      <c r="B39" s="164"/>
      <c r="C39" s="157"/>
    </row>
    <row r="40" spans="1:3" hidden="1" outlineLevel="1" x14ac:dyDescent="0.25">
      <c r="A40" s="1" t="s">
        <v>1467</v>
      </c>
      <c r="B40" s="164"/>
      <c r="C40" s="157"/>
    </row>
    <row r="41" spans="1:3" hidden="1" outlineLevel="1" x14ac:dyDescent="0.25">
      <c r="A41" s="1" t="s">
        <v>1468</v>
      </c>
      <c r="B41" s="164"/>
      <c r="C41" s="157"/>
    </row>
    <row r="42" spans="1:3" hidden="1" outlineLevel="1" x14ac:dyDescent="0.25">
      <c r="A42" s="1" t="s">
        <v>1469</v>
      </c>
      <c r="B42" s="164"/>
      <c r="C42" s="157"/>
    </row>
    <row r="43" spans="1:3" hidden="1" outlineLevel="1" x14ac:dyDescent="0.25">
      <c r="A43" s="1" t="s">
        <v>1470</v>
      </c>
      <c r="B43" s="164"/>
      <c r="C43" s="157"/>
    </row>
    <row r="44" spans="1:3" ht="18.75" collapsed="1" x14ac:dyDescent="0.25">
      <c r="A44" s="68"/>
      <c r="B44" s="68" t="s">
        <v>1471</v>
      </c>
      <c r="C44" s="76" t="s">
        <v>759</v>
      </c>
    </row>
    <row r="45" spans="1:3" x14ac:dyDescent="0.25">
      <c r="A45" s="1" t="s">
        <v>771</v>
      </c>
      <c r="B45" s="30" t="s">
        <v>761</v>
      </c>
      <c r="C45" s="20" t="s">
        <v>762</v>
      </c>
    </row>
    <row r="46" spans="1:3" x14ac:dyDescent="0.25">
      <c r="A46" s="1" t="s">
        <v>1472</v>
      </c>
      <c r="B46" s="30" t="s">
        <v>764</v>
      </c>
      <c r="C46" s="20" t="s">
        <v>765</v>
      </c>
    </row>
    <row r="47" spans="1:3" x14ac:dyDescent="0.25">
      <c r="A47" s="1" t="s">
        <v>1473</v>
      </c>
      <c r="B47" s="30" t="s">
        <v>767</v>
      </c>
      <c r="C47" s="20" t="s">
        <v>768</v>
      </c>
    </row>
    <row r="48" spans="1:3" hidden="1" outlineLevel="1" x14ac:dyDescent="0.25">
      <c r="A48" s="1" t="s">
        <v>773</v>
      </c>
      <c r="B48" s="29"/>
      <c r="C48" s="20"/>
    </row>
    <row r="49" spans="1:3" hidden="1" outlineLevel="1" x14ac:dyDescent="0.25">
      <c r="A49" s="1" t="s">
        <v>774</v>
      </c>
      <c r="B49" s="29"/>
      <c r="C49" s="20"/>
    </row>
    <row r="50" spans="1:3" hidden="1" outlineLevel="1" x14ac:dyDescent="0.25">
      <c r="A50" s="1" t="s">
        <v>775</v>
      </c>
      <c r="B50" s="30"/>
      <c r="C50" s="20"/>
    </row>
    <row r="51" spans="1:3" ht="18.75" collapsed="1" x14ac:dyDescent="0.25">
      <c r="A51" s="68"/>
      <c r="B51" s="68" t="s">
        <v>1474</v>
      </c>
      <c r="C51" s="76" t="s">
        <v>730</v>
      </c>
    </row>
    <row r="52" spans="1:3" x14ac:dyDescent="0.25">
      <c r="A52" s="1" t="s">
        <v>1475</v>
      </c>
      <c r="B52" s="26" t="s">
        <v>772</v>
      </c>
      <c r="C52" s="20" t="s">
        <v>25</v>
      </c>
    </row>
    <row r="53" spans="1:3" ht="45" hidden="1" outlineLevel="1" x14ac:dyDescent="0.25">
      <c r="A53" s="1" t="s">
        <v>1476</v>
      </c>
      <c r="B53" s="30" t="s">
        <v>931</v>
      </c>
      <c r="C53" s="20" t="s">
        <v>930</v>
      </c>
    </row>
    <row r="54" spans="1:3" hidden="1" outlineLevel="1" x14ac:dyDescent="0.25">
      <c r="A54" s="1" t="s">
        <v>1477</v>
      </c>
      <c r="B54" s="29"/>
    </row>
    <row r="55" spans="1:3" hidden="1" outlineLevel="1" x14ac:dyDescent="0.25">
      <c r="A55" s="1" t="s">
        <v>1478</v>
      </c>
      <c r="B55" s="29"/>
    </row>
    <row r="56" spans="1:3" hidden="1" outlineLevel="1" x14ac:dyDescent="0.25">
      <c r="A56" s="1" t="s">
        <v>1479</v>
      </c>
      <c r="B56" s="29"/>
    </row>
    <row r="57" spans="1:3" hidden="1" outlineLevel="1" x14ac:dyDescent="0.25">
      <c r="A57" s="1" t="s">
        <v>1480</v>
      </c>
      <c r="B57" s="29"/>
    </row>
    <row r="58" spans="1:3" collapsed="1" x14ac:dyDescent="0.25">
      <c r="B58" s="29"/>
    </row>
    <row r="59" spans="1:3" x14ac:dyDescent="0.25">
      <c r="B59" s="29"/>
    </row>
    <row r="60" spans="1:3" x14ac:dyDescent="0.25">
      <c r="B60" s="29"/>
    </row>
    <row r="61" spans="1:3" x14ac:dyDescent="0.25">
      <c r="B61" s="29"/>
    </row>
    <row r="62" spans="1:3" x14ac:dyDescent="0.25">
      <c r="B62" s="29"/>
    </row>
    <row r="63" spans="1:3" x14ac:dyDescent="0.25">
      <c r="B63" s="29"/>
    </row>
    <row r="64" spans="1:3" x14ac:dyDescent="0.25">
      <c r="B64" s="29"/>
    </row>
    <row r="65" spans="2:2" x14ac:dyDescent="0.25">
      <c r="B65" s="29"/>
    </row>
    <row r="66" spans="2:2" x14ac:dyDescent="0.25">
      <c r="B66" s="29"/>
    </row>
    <row r="67" spans="2:2" x14ac:dyDescent="0.25">
      <c r="B67" s="29"/>
    </row>
    <row r="68" spans="2:2" x14ac:dyDescent="0.25">
      <c r="B68" s="29"/>
    </row>
    <row r="69" spans="2:2" x14ac:dyDescent="0.25">
      <c r="B69" s="29"/>
    </row>
    <row r="70" spans="2:2" x14ac:dyDescent="0.25">
      <c r="B70" s="29"/>
    </row>
    <row r="71" spans="2:2" x14ac:dyDescent="0.25">
      <c r="B71" s="29"/>
    </row>
    <row r="72" spans="2:2" x14ac:dyDescent="0.25">
      <c r="B72" s="29"/>
    </row>
    <row r="73" spans="2:2" x14ac:dyDescent="0.25">
      <c r="B73" s="29"/>
    </row>
    <row r="74" spans="2:2" x14ac:dyDescent="0.25">
      <c r="B74" s="29"/>
    </row>
    <row r="75" spans="2:2" x14ac:dyDescent="0.25">
      <c r="B75" s="29"/>
    </row>
    <row r="76" spans="2:2" x14ac:dyDescent="0.25">
      <c r="B76" s="29"/>
    </row>
    <row r="77" spans="2:2" x14ac:dyDescent="0.25">
      <c r="B77" s="29"/>
    </row>
    <row r="78" spans="2:2" x14ac:dyDescent="0.25">
      <c r="B78" s="29"/>
    </row>
    <row r="79" spans="2:2" x14ac:dyDescent="0.25">
      <c r="B79" s="29"/>
    </row>
    <row r="80" spans="2:2" x14ac:dyDescent="0.25">
      <c r="B80" s="29"/>
    </row>
    <row r="81" spans="2:2" x14ac:dyDescent="0.25">
      <c r="B81" s="29"/>
    </row>
    <row r="82" spans="2:2" x14ac:dyDescent="0.25">
      <c r="B82" s="29"/>
    </row>
    <row r="83" spans="2:2" x14ac:dyDescent="0.25">
      <c r="B83" s="29"/>
    </row>
    <row r="84" spans="2:2" x14ac:dyDescent="0.25">
      <c r="B84" s="29"/>
    </row>
    <row r="85" spans="2:2" x14ac:dyDescent="0.25">
      <c r="B85" s="29"/>
    </row>
    <row r="86" spans="2:2" x14ac:dyDescent="0.25">
      <c r="B86" s="29"/>
    </row>
    <row r="87" spans="2:2" x14ac:dyDescent="0.25">
      <c r="B87" s="29"/>
    </row>
    <row r="88" spans="2:2" x14ac:dyDescent="0.25">
      <c r="B88" s="29"/>
    </row>
    <row r="89" spans="2:2" x14ac:dyDescent="0.25">
      <c r="B89" s="29"/>
    </row>
    <row r="90" spans="2:2" x14ac:dyDescent="0.25">
      <c r="B90" s="29"/>
    </row>
    <row r="91" spans="2:2" x14ac:dyDescent="0.25">
      <c r="B91" s="29"/>
    </row>
    <row r="92" spans="2:2" x14ac:dyDescent="0.25">
      <c r="B92" s="29"/>
    </row>
    <row r="93" spans="2:2" x14ac:dyDescent="0.25">
      <c r="B93" s="29"/>
    </row>
    <row r="94" spans="2:2" x14ac:dyDescent="0.25">
      <c r="B94" s="29"/>
    </row>
    <row r="95" spans="2:2" x14ac:dyDescent="0.25">
      <c r="B95" s="29"/>
    </row>
    <row r="96" spans="2:2" x14ac:dyDescent="0.25">
      <c r="B96" s="29"/>
    </row>
    <row r="97" spans="2:2" x14ac:dyDescent="0.25">
      <c r="B97" s="29"/>
    </row>
    <row r="98" spans="2:2" x14ac:dyDescent="0.25">
      <c r="B98" s="29"/>
    </row>
    <row r="99" spans="2:2" x14ac:dyDescent="0.25">
      <c r="B99" s="29"/>
    </row>
    <row r="100" spans="2:2" x14ac:dyDescent="0.25">
      <c r="B100" s="29"/>
    </row>
    <row r="101" spans="2:2" x14ac:dyDescent="0.25">
      <c r="B101" s="29"/>
    </row>
    <row r="102" spans="2:2" x14ac:dyDescent="0.25">
      <c r="B102" s="19"/>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29"/>
    </row>
    <row r="113" spans="2:2" x14ac:dyDescent="0.25">
      <c r="B113" s="29"/>
    </row>
    <row r="114" spans="2:2" x14ac:dyDescent="0.25">
      <c r="B114" s="29"/>
    </row>
    <row r="115" spans="2:2" x14ac:dyDescent="0.25">
      <c r="B115" s="29"/>
    </row>
    <row r="116" spans="2:2" x14ac:dyDescent="0.25">
      <c r="B116" s="29"/>
    </row>
    <row r="117" spans="2:2" x14ac:dyDescent="0.25">
      <c r="B117" s="29"/>
    </row>
    <row r="118" spans="2:2" x14ac:dyDescent="0.25">
      <c r="B118" s="29"/>
    </row>
    <row r="119" spans="2:2" x14ac:dyDescent="0.25">
      <c r="B119" s="29"/>
    </row>
    <row r="120" spans="2:2" x14ac:dyDescent="0.25">
      <c r="B120" s="17"/>
    </row>
    <row r="121" spans="2:2" x14ac:dyDescent="0.25">
      <c r="B121" s="29"/>
    </row>
    <row r="122" spans="2:2" x14ac:dyDescent="0.25">
      <c r="B122" s="29"/>
    </row>
    <row r="123" spans="2:2" x14ac:dyDescent="0.25">
      <c r="B123" s="29"/>
    </row>
    <row r="124" spans="2:2" x14ac:dyDescent="0.25">
      <c r="B124" s="29"/>
    </row>
    <row r="125" spans="2:2" x14ac:dyDescent="0.25">
      <c r="B125" s="29"/>
    </row>
    <row r="126" spans="2:2" x14ac:dyDescent="0.25">
      <c r="B126" s="29"/>
    </row>
    <row r="127" spans="2:2" x14ac:dyDescent="0.25">
      <c r="B127" s="29"/>
    </row>
    <row r="128" spans="2:2" x14ac:dyDescent="0.25">
      <c r="B128" s="29"/>
    </row>
    <row r="129" spans="2:2" x14ac:dyDescent="0.25">
      <c r="B129" s="29"/>
    </row>
    <row r="130" spans="2:2" x14ac:dyDescent="0.25">
      <c r="B130" s="29"/>
    </row>
    <row r="131" spans="2:2" x14ac:dyDescent="0.25">
      <c r="B131" s="29"/>
    </row>
    <row r="132" spans="2:2" x14ac:dyDescent="0.25">
      <c r="B132" s="29"/>
    </row>
    <row r="133" spans="2:2" x14ac:dyDescent="0.25">
      <c r="B133" s="29"/>
    </row>
    <row r="134" spans="2:2" x14ac:dyDescent="0.25">
      <c r="B134" s="29"/>
    </row>
    <row r="135" spans="2:2" x14ac:dyDescent="0.25">
      <c r="B135" s="29"/>
    </row>
    <row r="136" spans="2:2" x14ac:dyDescent="0.25">
      <c r="B136" s="29"/>
    </row>
    <row r="137" spans="2:2" x14ac:dyDescent="0.25">
      <c r="B137" s="29"/>
    </row>
    <row r="139" spans="2:2" x14ac:dyDescent="0.25">
      <c r="B139" s="29"/>
    </row>
    <row r="140" spans="2:2" x14ac:dyDescent="0.25">
      <c r="B140" s="29"/>
    </row>
    <row r="141" spans="2:2" x14ac:dyDescent="0.25">
      <c r="B141" s="29"/>
    </row>
    <row r="146" spans="2:2" x14ac:dyDescent="0.25">
      <c r="B146" s="24"/>
    </row>
    <row r="147" spans="2:2" x14ac:dyDescent="0.25">
      <c r="B147" s="54"/>
    </row>
    <row r="153" spans="2:2" x14ac:dyDescent="0.25">
      <c r="B153" s="30"/>
    </row>
    <row r="154" spans="2:2" x14ac:dyDescent="0.25">
      <c r="B154" s="29"/>
    </row>
    <row r="156" spans="2:2" x14ac:dyDescent="0.25">
      <c r="B156" s="29"/>
    </row>
    <row r="157" spans="2:2" x14ac:dyDescent="0.25">
      <c r="B157" s="29"/>
    </row>
    <row r="158" spans="2:2" x14ac:dyDescent="0.25">
      <c r="B158" s="29"/>
    </row>
    <row r="159" spans="2:2" x14ac:dyDescent="0.25">
      <c r="B159" s="29"/>
    </row>
    <row r="160" spans="2:2" x14ac:dyDescent="0.25">
      <c r="B160" s="29"/>
    </row>
    <row r="161" spans="2:2" x14ac:dyDescent="0.25">
      <c r="B161" s="29"/>
    </row>
    <row r="162" spans="2:2" x14ac:dyDescent="0.25">
      <c r="B162" s="29"/>
    </row>
    <row r="163" spans="2:2" x14ac:dyDescent="0.25">
      <c r="B163" s="29"/>
    </row>
    <row r="164" spans="2:2" x14ac:dyDescent="0.25">
      <c r="B164" s="29"/>
    </row>
    <row r="165" spans="2:2" x14ac:dyDescent="0.25">
      <c r="B165" s="29"/>
    </row>
    <row r="166" spans="2:2" x14ac:dyDescent="0.25">
      <c r="B166" s="29"/>
    </row>
    <row r="167" spans="2:2" x14ac:dyDescent="0.25">
      <c r="B167" s="29"/>
    </row>
    <row r="264" spans="2:2" x14ac:dyDescent="0.25">
      <c r="B264" s="26"/>
    </row>
    <row r="265" spans="2:2" x14ac:dyDescent="0.25">
      <c r="B265" s="29"/>
    </row>
    <row r="266" spans="2:2" x14ac:dyDescent="0.25">
      <c r="B266" s="29"/>
    </row>
    <row r="269" spans="2:2" x14ac:dyDescent="0.25">
      <c r="B269" s="29"/>
    </row>
    <row r="285" spans="2:2" x14ac:dyDescent="0.25">
      <c r="B285" s="26"/>
    </row>
    <row r="315" spans="2:2" x14ac:dyDescent="0.25">
      <c r="B315" s="24"/>
    </row>
    <row r="316" spans="2:2" x14ac:dyDescent="0.25">
      <c r="B316" s="29"/>
    </row>
    <row r="318" spans="2:2" x14ac:dyDescent="0.25">
      <c r="B318" s="29"/>
    </row>
    <row r="319" spans="2:2" x14ac:dyDescent="0.25">
      <c r="B319" s="29"/>
    </row>
    <row r="320" spans="2:2" x14ac:dyDescent="0.25">
      <c r="B320" s="29"/>
    </row>
    <row r="321" spans="2:2" x14ac:dyDescent="0.25">
      <c r="B321" s="29"/>
    </row>
    <row r="322" spans="2:2" x14ac:dyDescent="0.25">
      <c r="B322" s="29"/>
    </row>
    <row r="323" spans="2:2" x14ac:dyDescent="0.25">
      <c r="B323" s="29"/>
    </row>
    <row r="324" spans="2:2" x14ac:dyDescent="0.25">
      <c r="B324" s="29"/>
    </row>
    <row r="325" spans="2:2" x14ac:dyDescent="0.25">
      <c r="B325" s="29"/>
    </row>
    <row r="326" spans="2:2" x14ac:dyDescent="0.25">
      <c r="B326" s="29"/>
    </row>
    <row r="327" spans="2:2" x14ac:dyDescent="0.25">
      <c r="B327" s="29"/>
    </row>
    <row r="328" spans="2:2" x14ac:dyDescent="0.25">
      <c r="B328" s="29"/>
    </row>
    <row r="329" spans="2:2" x14ac:dyDescent="0.25">
      <c r="B329" s="29"/>
    </row>
    <row r="341" spans="2:2" x14ac:dyDescent="0.25">
      <c r="B341" s="29"/>
    </row>
    <row r="342" spans="2:2" x14ac:dyDescent="0.25">
      <c r="B342" s="29"/>
    </row>
    <row r="343" spans="2:2" x14ac:dyDescent="0.25">
      <c r="B343" s="29"/>
    </row>
    <row r="344" spans="2:2" x14ac:dyDescent="0.25">
      <c r="B344" s="29"/>
    </row>
    <row r="345" spans="2:2" x14ac:dyDescent="0.25">
      <c r="B345" s="29"/>
    </row>
    <row r="346" spans="2:2" x14ac:dyDescent="0.25">
      <c r="B346" s="29"/>
    </row>
    <row r="347" spans="2:2" x14ac:dyDescent="0.25">
      <c r="B347" s="29"/>
    </row>
    <row r="348" spans="2:2" x14ac:dyDescent="0.25">
      <c r="B348" s="29"/>
    </row>
    <row r="349" spans="2:2" x14ac:dyDescent="0.25">
      <c r="B349" s="29"/>
    </row>
    <row r="351" spans="2:2" x14ac:dyDescent="0.25">
      <c r="B351" s="29"/>
    </row>
    <row r="352" spans="2:2" x14ac:dyDescent="0.25">
      <c r="B352" s="29"/>
    </row>
    <row r="353" spans="2:2" x14ac:dyDescent="0.25">
      <c r="B353" s="29"/>
    </row>
    <row r="354" spans="2:2" x14ac:dyDescent="0.25">
      <c r="B354" s="29"/>
    </row>
    <row r="355" spans="2:2" x14ac:dyDescent="0.25">
      <c r="B355" s="29"/>
    </row>
    <row r="357" spans="2:2" x14ac:dyDescent="0.25">
      <c r="B357" s="29"/>
    </row>
    <row r="360" spans="2:2" x14ac:dyDescent="0.25">
      <c r="B360" s="29"/>
    </row>
    <row r="363" spans="2:2" x14ac:dyDescent="0.25">
      <c r="B363" s="29"/>
    </row>
    <row r="364" spans="2:2" x14ac:dyDescent="0.25">
      <c r="B364" s="29"/>
    </row>
    <row r="365" spans="2:2" x14ac:dyDescent="0.25">
      <c r="B365" s="29"/>
    </row>
    <row r="366" spans="2:2" x14ac:dyDescent="0.25">
      <c r="B366" s="29"/>
    </row>
    <row r="367" spans="2:2" x14ac:dyDescent="0.25">
      <c r="B367" s="29"/>
    </row>
    <row r="368" spans="2:2" x14ac:dyDescent="0.25">
      <c r="B368" s="29"/>
    </row>
    <row r="369" spans="2:2" x14ac:dyDescent="0.25">
      <c r="B369" s="29"/>
    </row>
    <row r="370" spans="2:2" x14ac:dyDescent="0.25">
      <c r="B370" s="29"/>
    </row>
    <row r="371" spans="2:2" x14ac:dyDescent="0.25">
      <c r="B371" s="29"/>
    </row>
    <row r="372" spans="2:2" x14ac:dyDescent="0.25">
      <c r="B372" s="29"/>
    </row>
    <row r="373" spans="2:2" x14ac:dyDescent="0.25">
      <c r="B373" s="29"/>
    </row>
    <row r="374" spans="2:2" x14ac:dyDescent="0.25">
      <c r="B374" s="29"/>
    </row>
    <row r="375" spans="2:2" x14ac:dyDescent="0.25">
      <c r="B375" s="29"/>
    </row>
    <row r="376" spans="2:2" x14ac:dyDescent="0.25">
      <c r="B376" s="29"/>
    </row>
    <row r="377" spans="2:2" x14ac:dyDescent="0.25">
      <c r="B377" s="29"/>
    </row>
    <row r="378" spans="2:2" x14ac:dyDescent="0.25">
      <c r="B378" s="29"/>
    </row>
    <row r="379" spans="2:2" x14ac:dyDescent="0.25">
      <c r="B379" s="29"/>
    </row>
    <row r="380" spans="2:2" x14ac:dyDescent="0.25">
      <c r="B380" s="29"/>
    </row>
    <row r="381" spans="2:2" x14ac:dyDescent="0.25">
      <c r="B381" s="29"/>
    </row>
    <row r="385" spans="2:2" x14ac:dyDescent="0.25">
      <c r="B385" s="24"/>
    </row>
    <row r="402" spans="2:2" x14ac:dyDescent="0.25">
      <c r="B402" s="55"/>
    </row>
  </sheetData>
  <protectedRanges>
    <protectedRange sqref="B32:C43 C29:C31" name="Glossary"/>
  </protectedRanges>
  <hyperlinks>
    <hyperlink ref="C12" r:id="rId1" xr:uid="{E034A4F3-E1F7-44E4-8DC1-46929AFAAFEE}"/>
    <hyperlink ref="C14" r:id="rId2" xr:uid="{BC38F520-9D63-46F1-AFF0-CC7D6D8B01A7}"/>
    <hyperlink ref="C20" r:id="rId3" xr:uid="{B1DBD83F-8394-4873-AEDE-46B0DC6E01A6}"/>
    <hyperlink ref="C18" location="'A. ATT General'!A230" display="230_Derivate" xr:uid="{62CEBF98-01DF-4E52-87F7-BCFA517FECDD}"/>
  </hyperlinks>
  <pageMargins left="0.70866141732283472" right="0.70866141732283472" top="0.74803149606299213" bottom="0.74803149606299213" header="0.31496062992125984" footer="0.31496062992125984"/>
  <pageSetup paperSize="9" scale="5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A163"/>
  <sheetViews>
    <sheetView zoomScaleNormal="100" zoomScalePageLayoutView="60" workbookViewId="0"/>
  </sheetViews>
  <sheetFormatPr baseColWidth="10" defaultColWidth="9.140625" defaultRowHeight="15" x14ac:dyDescent="0.25"/>
  <cols>
    <col min="1" max="1" width="242" customWidth="1"/>
  </cols>
  <sheetData>
    <row r="1" spans="1:1" ht="31.5" x14ac:dyDescent="0.25">
      <c r="A1" s="18" t="s">
        <v>776</v>
      </c>
    </row>
    <row r="3" spans="1:1" x14ac:dyDescent="0.25">
      <c r="A3" s="56"/>
    </row>
    <row r="4" spans="1:1" ht="17.25" x14ac:dyDescent="0.25">
      <c r="A4" s="57"/>
    </row>
    <row r="5" spans="1:1" ht="17.25" x14ac:dyDescent="0.25">
      <c r="A5" s="57"/>
    </row>
    <row r="6" spans="1:1" ht="293.25" x14ac:dyDescent="0.25">
      <c r="A6" s="57" t="s">
        <v>913</v>
      </c>
    </row>
    <row r="7" spans="1:1" ht="17.25" x14ac:dyDescent="0.25">
      <c r="A7" s="57"/>
    </row>
    <row r="8" spans="1:1" ht="18.75" x14ac:dyDescent="0.25">
      <c r="A8" s="58"/>
    </row>
    <row r="9" spans="1:1" ht="17.25" x14ac:dyDescent="0.3">
      <c r="A9" s="59"/>
    </row>
    <row r="10" spans="1:1" ht="17.25" x14ac:dyDescent="0.25">
      <c r="A10" s="60"/>
    </row>
    <row r="11" spans="1:1" ht="17.25" x14ac:dyDescent="0.25">
      <c r="A11" s="60"/>
    </row>
    <row r="12" spans="1:1" ht="17.25" x14ac:dyDescent="0.25">
      <c r="A12" s="60"/>
    </row>
    <row r="13" spans="1:1" ht="17.25" x14ac:dyDescent="0.25">
      <c r="A13" s="60"/>
    </row>
    <row r="14" spans="1:1" ht="17.25" x14ac:dyDescent="0.25">
      <c r="A14" s="60"/>
    </row>
    <row r="15" spans="1:1" ht="17.25" x14ac:dyDescent="0.25">
      <c r="A15" s="60"/>
    </row>
    <row r="16" spans="1:1" ht="18.75" x14ac:dyDescent="0.25">
      <c r="A16" s="58"/>
    </row>
    <row r="17" spans="1:1" ht="17.25" x14ac:dyDescent="0.25">
      <c r="A17" s="61"/>
    </row>
    <row r="18" spans="1:1" ht="17.25" x14ac:dyDescent="0.25">
      <c r="A18" s="62"/>
    </row>
    <row r="19" spans="1:1" ht="17.25" x14ac:dyDescent="0.25">
      <c r="A19" s="62"/>
    </row>
    <row r="20" spans="1:1" ht="17.25" x14ac:dyDescent="0.25">
      <c r="A20" s="62"/>
    </row>
    <row r="21" spans="1:1" ht="17.25" x14ac:dyDescent="0.25">
      <c r="A21" s="62"/>
    </row>
    <row r="22" spans="1:1" ht="17.25" x14ac:dyDescent="0.25">
      <c r="A22" s="62"/>
    </row>
    <row r="23" spans="1:1" ht="17.25" x14ac:dyDescent="0.25">
      <c r="A23" s="62"/>
    </row>
    <row r="24" spans="1:1" ht="17.25" x14ac:dyDescent="0.25">
      <c r="A24" s="61"/>
    </row>
    <row r="25" spans="1:1" ht="17.25" x14ac:dyDescent="0.3">
      <c r="A25" s="63"/>
    </row>
    <row r="26" spans="1:1" ht="17.25" x14ac:dyDescent="0.3">
      <c r="A26" s="63"/>
    </row>
    <row r="27" spans="1:1" ht="17.25" x14ac:dyDescent="0.25">
      <c r="A27" s="61"/>
    </row>
    <row r="28" spans="1:1" ht="17.25" x14ac:dyDescent="0.25">
      <c r="A28" s="62"/>
    </row>
    <row r="29" spans="1:1" ht="17.25" x14ac:dyDescent="0.25">
      <c r="A29" s="62"/>
    </row>
    <row r="30" spans="1:1" ht="17.25" x14ac:dyDescent="0.25">
      <c r="A30" s="62"/>
    </row>
    <row r="31" spans="1:1" ht="17.25" x14ac:dyDescent="0.25">
      <c r="A31" s="62"/>
    </row>
    <row r="32" spans="1:1" ht="17.25" x14ac:dyDescent="0.25">
      <c r="A32" s="62"/>
    </row>
    <row r="33" spans="1:1" ht="18.75" x14ac:dyDescent="0.25">
      <c r="A33" s="58"/>
    </row>
    <row r="34" spans="1:1" ht="17.25" x14ac:dyDescent="0.25">
      <c r="A34" s="61"/>
    </row>
    <row r="35" spans="1:1" ht="17.25" x14ac:dyDescent="0.25">
      <c r="A35" s="62"/>
    </row>
    <row r="36" spans="1:1" ht="17.25" x14ac:dyDescent="0.25">
      <c r="A36" s="62"/>
    </row>
    <row r="37" spans="1:1" ht="17.25" x14ac:dyDescent="0.25">
      <c r="A37" s="62"/>
    </row>
    <row r="38" spans="1:1" ht="17.25" x14ac:dyDescent="0.25">
      <c r="A38" s="62"/>
    </row>
    <row r="39" spans="1:1" ht="17.25" x14ac:dyDescent="0.25">
      <c r="A39" s="61"/>
    </row>
    <row r="40" spans="1:1" ht="17.25" x14ac:dyDescent="0.3">
      <c r="A40" s="63"/>
    </row>
    <row r="41" spans="1:1" ht="17.25" x14ac:dyDescent="0.25">
      <c r="A41" s="62"/>
    </row>
    <row r="42" spans="1:1" ht="17.25" x14ac:dyDescent="0.25">
      <c r="A42" s="62"/>
    </row>
    <row r="43" spans="1:1" ht="17.25" x14ac:dyDescent="0.25">
      <c r="A43" s="62"/>
    </row>
    <row r="44" spans="1:1" ht="17.25" x14ac:dyDescent="0.3">
      <c r="A44" s="63"/>
    </row>
    <row r="45" spans="1:1" ht="17.25" x14ac:dyDescent="0.25">
      <c r="A45" s="61"/>
    </row>
    <row r="46" spans="1:1" ht="17.25" x14ac:dyDescent="0.3">
      <c r="A46" s="63"/>
    </row>
    <row r="47" spans="1:1" ht="17.25" x14ac:dyDescent="0.25">
      <c r="A47" s="62"/>
    </row>
    <row r="48" spans="1:1" ht="17.25" x14ac:dyDescent="0.3">
      <c r="A48" s="63"/>
    </row>
    <row r="49" spans="1:1" ht="17.25" x14ac:dyDescent="0.25">
      <c r="A49" s="61"/>
    </row>
    <row r="50" spans="1:1" ht="17.25" x14ac:dyDescent="0.25">
      <c r="A50" s="62"/>
    </row>
    <row r="51" spans="1:1" ht="17.25" x14ac:dyDescent="0.25">
      <c r="A51" s="64"/>
    </row>
    <row r="52" spans="1:1" ht="18.75" x14ac:dyDescent="0.25">
      <c r="A52" s="58"/>
    </row>
    <row r="53" spans="1:1" ht="17.25" x14ac:dyDescent="0.25">
      <c r="A53" s="61"/>
    </row>
    <row r="54" spans="1:1" ht="17.25" x14ac:dyDescent="0.25">
      <c r="A54" s="62"/>
    </row>
    <row r="55" spans="1:1" ht="17.25" x14ac:dyDescent="0.25">
      <c r="A55" s="62"/>
    </row>
    <row r="56" spans="1:1" ht="17.25" x14ac:dyDescent="0.25">
      <c r="A56" s="60"/>
    </row>
    <row r="57" spans="1:1" ht="17.25" x14ac:dyDescent="0.25">
      <c r="A57" s="60"/>
    </row>
    <row r="58" spans="1:1" ht="17.25" x14ac:dyDescent="0.25">
      <c r="A58" s="60"/>
    </row>
    <row r="59" spans="1:1" ht="17.25" x14ac:dyDescent="0.25">
      <c r="A59" s="65"/>
    </row>
    <row r="60" spans="1:1" ht="17.25" x14ac:dyDescent="0.25">
      <c r="A60" s="60"/>
    </row>
    <row r="61" spans="1:1" ht="17.25" x14ac:dyDescent="0.25">
      <c r="A61" s="60"/>
    </row>
    <row r="62" spans="1:1" ht="17.25" x14ac:dyDescent="0.25">
      <c r="A62" s="65"/>
    </row>
    <row r="63" spans="1:1" ht="17.25" x14ac:dyDescent="0.25">
      <c r="A63" s="60"/>
    </row>
    <row r="64" spans="1:1" ht="17.25" x14ac:dyDescent="0.25">
      <c r="A64" s="65"/>
    </row>
    <row r="65" spans="1:1" ht="17.25" x14ac:dyDescent="0.25">
      <c r="A65" s="60"/>
    </row>
    <row r="66" spans="1:1" ht="17.25" x14ac:dyDescent="0.25">
      <c r="A66" s="60"/>
    </row>
    <row r="67" spans="1:1" ht="17.25" x14ac:dyDescent="0.25">
      <c r="A67" s="60"/>
    </row>
    <row r="68" spans="1:1" ht="17.25" x14ac:dyDescent="0.25">
      <c r="A68" s="65"/>
    </row>
    <row r="69" spans="1:1" ht="17.25" x14ac:dyDescent="0.3">
      <c r="A69" s="59"/>
    </row>
    <row r="70" spans="1:1" ht="17.25" x14ac:dyDescent="0.25">
      <c r="A70" s="65"/>
    </row>
    <row r="71" spans="1:1" ht="17.25" x14ac:dyDescent="0.25">
      <c r="A71" s="60"/>
    </row>
    <row r="72" spans="1:1" ht="17.25" x14ac:dyDescent="0.25">
      <c r="A72" s="60"/>
    </row>
    <row r="73" spans="1:1" ht="17.25" x14ac:dyDescent="0.25">
      <c r="A73" s="60"/>
    </row>
    <row r="74" spans="1:1" ht="17.25" x14ac:dyDescent="0.25">
      <c r="A74" s="60"/>
    </row>
    <row r="75" spans="1:1" ht="17.25" x14ac:dyDescent="0.25">
      <c r="A75" s="60"/>
    </row>
    <row r="76" spans="1:1" ht="17.25" x14ac:dyDescent="0.25">
      <c r="A76" s="65"/>
    </row>
    <row r="77" spans="1:1" ht="17.25" x14ac:dyDescent="0.25">
      <c r="A77" s="60"/>
    </row>
    <row r="78" spans="1:1" ht="17.25" x14ac:dyDescent="0.25">
      <c r="A78" s="60"/>
    </row>
    <row r="79" spans="1:1" ht="17.25" x14ac:dyDescent="0.25">
      <c r="A79" s="65"/>
    </row>
    <row r="80" spans="1:1" ht="17.25" x14ac:dyDescent="0.25">
      <c r="A80" s="60"/>
    </row>
    <row r="81" spans="1:1" ht="17.25" x14ac:dyDescent="0.25">
      <c r="A81" s="65"/>
    </row>
    <row r="82" spans="1:1" ht="17.25" x14ac:dyDescent="0.3">
      <c r="A82" s="59"/>
    </row>
    <row r="83" spans="1:1" ht="17.25" x14ac:dyDescent="0.25">
      <c r="A83" s="60"/>
    </row>
    <row r="84" spans="1:1" ht="17.25" x14ac:dyDescent="0.25">
      <c r="A84" s="60"/>
    </row>
    <row r="85" spans="1:1" ht="18.75" x14ac:dyDescent="0.25">
      <c r="A85" s="58"/>
    </row>
    <row r="86" spans="1:1" ht="17.25" x14ac:dyDescent="0.3">
      <c r="A86" s="59"/>
    </row>
    <row r="87" spans="1:1" ht="17.25" x14ac:dyDescent="0.3">
      <c r="A87" s="59"/>
    </row>
    <row r="88" spans="1:1" ht="17.25" x14ac:dyDescent="0.25">
      <c r="A88" s="65"/>
    </row>
    <row r="89" spans="1:1" ht="17.25" x14ac:dyDescent="0.25">
      <c r="A89" s="57"/>
    </row>
    <row r="90" spans="1:1" ht="17.25" x14ac:dyDescent="0.25">
      <c r="A90" s="60"/>
    </row>
    <row r="91" spans="1:1" ht="17.25" x14ac:dyDescent="0.25">
      <c r="A91" s="60"/>
    </row>
    <row r="92" spans="1:1" ht="17.25" x14ac:dyDescent="0.25">
      <c r="A92" s="60"/>
    </row>
    <row r="93" spans="1:1" ht="17.25" x14ac:dyDescent="0.25">
      <c r="A93" s="60"/>
    </row>
    <row r="94" spans="1:1" ht="17.25" x14ac:dyDescent="0.25">
      <c r="A94" s="60"/>
    </row>
    <row r="95" spans="1:1" ht="17.25" x14ac:dyDescent="0.25">
      <c r="A95" s="57"/>
    </row>
    <row r="96" spans="1:1" ht="17.25" x14ac:dyDescent="0.25">
      <c r="A96" s="60"/>
    </row>
    <row r="97" spans="1:1" ht="17.25" x14ac:dyDescent="0.25">
      <c r="A97" s="60"/>
    </row>
    <row r="98" spans="1:1" ht="17.25" x14ac:dyDescent="0.25">
      <c r="A98" s="60"/>
    </row>
    <row r="99" spans="1:1" ht="17.25" x14ac:dyDescent="0.25">
      <c r="A99" s="60"/>
    </row>
    <row r="100" spans="1:1" ht="17.25" x14ac:dyDescent="0.25">
      <c r="A100" s="60"/>
    </row>
    <row r="101" spans="1:1" ht="17.25" x14ac:dyDescent="0.25">
      <c r="A101" s="60"/>
    </row>
    <row r="102" spans="1:1" ht="17.25" x14ac:dyDescent="0.25">
      <c r="A102" s="65"/>
    </row>
    <row r="103" spans="1:1" ht="17.25" x14ac:dyDescent="0.25">
      <c r="A103" s="60"/>
    </row>
    <row r="104" spans="1:1" ht="17.25" x14ac:dyDescent="0.25">
      <c r="A104" s="57"/>
    </row>
    <row r="105" spans="1:1" ht="17.25" x14ac:dyDescent="0.25">
      <c r="A105" s="60"/>
    </row>
    <row r="106" spans="1:1" ht="17.25" x14ac:dyDescent="0.25">
      <c r="A106" s="60"/>
    </row>
    <row r="107" spans="1:1" ht="17.25" x14ac:dyDescent="0.25">
      <c r="A107" s="57"/>
    </row>
    <row r="108" spans="1:1" ht="17.25" x14ac:dyDescent="0.25">
      <c r="A108" s="60"/>
    </row>
    <row r="109" spans="1:1" ht="17.25" x14ac:dyDescent="0.25">
      <c r="A109" s="60"/>
    </row>
    <row r="110" spans="1:1" ht="17.25" x14ac:dyDescent="0.25">
      <c r="A110" s="60"/>
    </row>
    <row r="111" spans="1:1" ht="17.25" x14ac:dyDescent="0.25">
      <c r="A111" s="65"/>
    </row>
    <row r="112" spans="1:1" ht="17.25" x14ac:dyDescent="0.25">
      <c r="A112" s="57"/>
    </row>
    <row r="113" spans="1:1" ht="17.25" x14ac:dyDescent="0.25">
      <c r="A113" s="57"/>
    </row>
    <row r="114" spans="1:1" ht="17.25" x14ac:dyDescent="0.25">
      <c r="A114" s="60"/>
    </row>
    <row r="115" spans="1:1" ht="17.25" x14ac:dyDescent="0.25">
      <c r="A115" s="60"/>
    </row>
    <row r="116" spans="1:1" ht="17.25" x14ac:dyDescent="0.25">
      <c r="A116" s="60"/>
    </row>
    <row r="117" spans="1:1" ht="17.25" x14ac:dyDescent="0.25">
      <c r="A117" s="60"/>
    </row>
    <row r="118" spans="1:1" ht="17.25" x14ac:dyDescent="0.25">
      <c r="A118" s="60"/>
    </row>
    <row r="119" spans="1:1" ht="17.25" x14ac:dyDescent="0.25">
      <c r="A119" s="65"/>
    </row>
    <row r="120" spans="1:1" ht="17.25" x14ac:dyDescent="0.25">
      <c r="A120" s="60"/>
    </row>
    <row r="121" spans="1:1" ht="17.25" x14ac:dyDescent="0.25">
      <c r="A121" s="60"/>
    </row>
    <row r="122" spans="1:1" ht="17.25" x14ac:dyDescent="0.25">
      <c r="A122" s="60"/>
    </row>
    <row r="123" spans="1:1" ht="17.25" x14ac:dyDescent="0.25">
      <c r="A123" s="65"/>
    </row>
    <row r="124" spans="1:1" ht="17.25" x14ac:dyDescent="0.25">
      <c r="A124" s="57"/>
    </row>
    <row r="125" spans="1:1" ht="17.25" x14ac:dyDescent="0.25">
      <c r="A125" s="57"/>
    </row>
    <row r="126" spans="1:1" ht="18.75" x14ac:dyDescent="0.25">
      <c r="A126" s="58"/>
    </row>
    <row r="127" spans="1:1" ht="17.25" x14ac:dyDescent="0.25">
      <c r="A127" s="60"/>
    </row>
    <row r="128" spans="1:1" ht="17.25" x14ac:dyDescent="0.25">
      <c r="A128" s="62"/>
    </row>
    <row r="129" spans="1:1" ht="17.25" x14ac:dyDescent="0.25">
      <c r="A129" s="61"/>
    </row>
    <row r="130" spans="1:1" ht="17.25" x14ac:dyDescent="0.25">
      <c r="A130" s="66"/>
    </row>
    <row r="131" spans="1:1" ht="17.25" x14ac:dyDescent="0.3">
      <c r="A131" s="63"/>
    </row>
    <row r="132" spans="1:1" ht="17.25" x14ac:dyDescent="0.25">
      <c r="A132" s="62"/>
    </row>
    <row r="133" spans="1:1" ht="17.25" x14ac:dyDescent="0.25">
      <c r="A133" s="62"/>
    </row>
    <row r="134" spans="1:1" ht="17.25" x14ac:dyDescent="0.25">
      <c r="A134" s="66"/>
    </row>
    <row r="135" spans="1:1" ht="17.25" x14ac:dyDescent="0.25">
      <c r="A135" s="61"/>
    </row>
    <row r="136" spans="1:1" ht="17.25" x14ac:dyDescent="0.25">
      <c r="A136" s="66"/>
    </row>
    <row r="137" spans="1:1" ht="17.25" x14ac:dyDescent="0.25">
      <c r="A137" s="62"/>
    </row>
    <row r="138" spans="1:1" ht="17.25" x14ac:dyDescent="0.25">
      <c r="A138" s="62"/>
    </row>
    <row r="139" spans="1:1" ht="17.25" x14ac:dyDescent="0.25">
      <c r="A139" s="62"/>
    </row>
    <row r="140" spans="1:1" ht="17.25" x14ac:dyDescent="0.25">
      <c r="A140" s="66"/>
    </row>
    <row r="141" spans="1:1" ht="17.25" x14ac:dyDescent="0.25">
      <c r="A141" s="61"/>
    </row>
    <row r="142" spans="1:1" ht="17.25" x14ac:dyDescent="0.25">
      <c r="A142" s="62"/>
    </row>
    <row r="143" spans="1:1" ht="17.25" x14ac:dyDescent="0.25">
      <c r="A143" s="62"/>
    </row>
    <row r="144" spans="1:1" ht="17.25" x14ac:dyDescent="0.25">
      <c r="A144" s="62"/>
    </row>
    <row r="145" spans="1:1" ht="17.25" x14ac:dyDescent="0.25">
      <c r="A145" s="62"/>
    </row>
    <row r="146" spans="1:1" ht="17.25" x14ac:dyDescent="0.25">
      <c r="A146" s="62"/>
    </row>
    <row r="147" spans="1:1" ht="17.25" x14ac:dyDescent="0.25">
      <c r="A147" s="62"/>
    </row>
    <row r="148" spans="1:1" ht="17.25" x14ac:dyDescent="0.25">
      <c r="A148" s="61"/>
    </row>
    <row r="149" spans="1:1" ht="17.25" x14ac:dyDescent="0.25">
      <c r="A149" s="62"/>
    </row>
    <row r="150" spans="1:1" ht="17.25" x14ac:dyDescent="0.25">
      <c r="A150" s="62"/>
    </row>
    <row r="151" spans="1:1" ht="17.25" x14ac:dyDescent="0.25">
      <c r="A151" s="62"/>
    </row>
    <row r="152" spans="1:1" ht="17.25" x14ac:dyDescent="0.25">
      <c r="A152" s="61"/>
    </row>
    <row r="153" spans="1:1" ht="17.25" x14ac:dyDescent="0.3">
      <c r="A153" s="63"/>
    </row>
    <row r="154" spans="1:1" ht="17.25" x14ac:dyDescent="0.25">
      <c r="A154" s="62"/>
    </row>
    <row r="155" spans="1:1" ht="17.25" x14ac:dyDescent="0.25">
      <c r="A155" s="61"/>
    </row>
    <row r="156" spans="1:1" ht="17.25" x14ac:dyDescent="0.25">
      <c r="A156" s="62"/>
    </row>
    <row r="157" spans="1:1" ht="17.25" x14ac:dyDescent="0.25">
      <c r="A157" s="61"/>
    </row>
    <row r="158" spans="1:1" ht="17.25" x14ac:dyDescent="0.3">
      <c r="A158" s="63"/>
    </row>
    <row r="159" spans="1:1" ht="17.25" x14ac:dyDescent="0.3">
      <c r="A159" s="63"/>
    </row>
    <row r="160" spans="1:1" ht="17.25" x14ac:dyDescent="0.3">
      <c r="A160" s="63"/>
    </row>
    <row r="161" spans="1:1" ht="17.25" x14ac:dyDescent="0.3">
      <c r="A161" s="63"/>
    </row>
    <row r="162" spans="1:1" ht="17.25" x14ac:dyDescent="0.3">
      <c r="A162" s="63"/>
    </row>
    <row r="163" spans="1:1" ht="17.25" x14ac:dyDescent="0.3">
      <c r="A163" s="63"/>
    </row>
  </sheetData>
  <pageMargins left="0.70866141732283472" right="0.70866141732283472" top="0.74803149606299213" bottom="0.74803149606299213" header="0.31496062992125984" footer="0.31496062992125984"/>
  <pageSetup paperSize="9" scale="50" fitToHeight="0" orientation="landscape" r:id="rId1"/>
  <rowBreaks count="1" manualBreakCount="1">
    <brk id="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7F97-6785-4F79-AB8C-19C9624D4830}">
  <sheetPr>
    <tabColor theme="3" tint="0.39997558519241921"/>
    <pageSetUpPr fitToPage="1"/>
  </sheetPr>
  <dimension ref="A1:M108"/>
  <sheetViews>
    <sheetView zoomScaleNormal="100" workbookViewId="0"/>
  </sheetViews>
  <sheetFormatPr baseColWidth="10" defaultColWidth="24.7109375" defaultRowHeight="15" x14ac:dyDescent="0.25"/>
  <cols>
    <col min="1" max="1" width="26.7109375" bestFit="1" customWidth="1"/>
    <col min="2" max="2" width="21.42578125" bestFit="1" customWidth="1"/>
    <col min="3" max="3" width="22" bestFit="1" customWidth="1"/>
    <col min="4" max="4" width="13.28515625" bestFit="1" customWidth="1"/>
    <col min="5" max="5" width="16.85546875" style="137" bestFit="1" customWidth="1"/>
    <col min="6" max="6" width="9.7109375" style="137" bestFit="1" customWidth="1"/>
    <col min="7" max="7" width="15.140625" style="142" bestFit="1" customWidth="1"/>
    <col min="8" max="8" width="11.85546875" style="142" bestFit="1" customWidth="1"/>
    <col min="9" max="9" width="71.5703125" customWidth="1"/>
    <col min="10" max="10" width="24.7109375" style="137"/>
    <col min="11" max="11" width="15.140625" style="137" bestFit="1" customWidth="1"/>
  </cols>
  <sheetData>
    <row r="1" spans="1:13" s="37" customFormat="1" ht="31.5" x14ac:dyDescent="0.25">
      <c r="A1" s="18" t="s">
        <v>886</v>
      </c>
      <c r="B1" s="18"/>
      <c r="C1" s="19"/>
      <c r="D1" s="19"/>
      <c r="E1" s="138"/>
      <c r="F1" s="138"/>
      <c r="G1" s="140"/>
      <c r="H1" s="140"/>
      <c r="I1" s="19"/>
      <c r="J1" s="145"/>
      <c r="K1" s="145"/>
    </row>
    <row r="3" spans="1:13" s="143" customFormat="1" ht="30" x14ac:dyDescent="0.25">
      <c r="A3" s="73" t="s">
        <v>807</v>
      </c>
      <c r="B3" s="72" t="s">
        <v>887</v>
      </c>
      <c r="C3" s="132" t="s">
        <v>880</v>
      </c>
      <c r="D3" s="133" t="s">
        <v>881</v>
      </c>
      <c r="E3" s="139" t="s">
        <v>869</v>
      </c>
      <c r="F3" s="139" t="s">
        <v>928</v>
      </c>
      <c r="G3" s="141" t="s">
        <v>882</v>
      </c>
      <c r="H3" s="144" t="s">
        <v>1481</v>
      </c>
      <c r="I3" s="128" t="s">
        <v>870</v>
      </c>
      <c r="J3" s="146"/>
      <c r="K3" s="146"/>
    </row>
    <row r="4" spans="1:13" x14ac:dyDescent="0.25">
      <c r="A4" t="s">
        <v>843</v>
      </c>
      <c r="B4" t="s">
        <v>871</v>
      </c>
      <c r="C4" s="131">
        <v>40940</v>
      </c>
      <c r="D4" s="131">
        <v>49341</v>
      </c>
      <c r="E4" s="137">
        <v>2000000</v>
      </c>
      <c r="F4" s="137" t="s">
        <v>159</v>
      </c>
      <c r="G4" s="166" t="s">
        <v>215</v>
      </c>
      <c r="H4" s="142" t="s">
        <v>929</v>
      </c>
      <c r="I4" t="s">
        <v>1482</v>
      </c>
      <c r="K4" s="147"/>
      <c r="L4" s="137"/>
      <c r="M4" s="142"/>
    </row>
    <row r="5" spans="1:13" x14ac:dyDescent="0.25">
      <c r="A5" t="s">
        <v>858</v>
      </c>
      <c r="B5" t="s">
        <v>871</v>
      </c>
      <c r="C5" s="131">
        <v>40940</v>
      </c>
      <c r="D5" s="131">
        <v>49341</v>
      </c>
      <c r="E5" s="137">
        <v>4000000</v>
      </c>
      <c r="F5" s="137" t="s">
        <v>159</v>
      </c>
      <c r="G5" s="166" t="s">
        <v>215</v>
      </c>
      <c r="H5" s="142" t="s">
        <v>929</v>
      </c>
      <c r="I5" t="s">
        <v>1482</v>
      </c>
      <c r="K5" s="147"/>
      <c r="L5" s="137"/>
      <c r="M5" s="142"/>
    </row>
    <row r="6" spans="1:13" x14ac:dyDescent="0.25">
      <c r="A6" t="s">
        <v>850</v>
      </c>
      <c r="B6" t="s">
        <v>871</v>
      </c>
      <c r="C6" s="131">
        <v>41033</v>
      </c>
      <c r="D6" s="131">
        <v>46511</v>
      </c>
      <c r="E6" s="137">
        <v>10000000</v>
      </c>
      <c r="F6" s="137" t="s">
        <v>159</v>
      </c>
      <c r="G6" s="166" t="s">
        <v>215</v>
      </c>
      <c r="H6" s="142" t="s">
        <v>929</v>
      </c>
      <c r="I6" t="s">
        <v>1482</v>
      </c>
      <c r="K6" s="147"/>
      <c r="L6" s="137"/>
      <c r="M6" s="142"/>
    </row>
    <row r="7" spans="1:13" x14ac:dyDescent="0.25">
      <c r="A7" t="s">
        <v>851</v>
      </c>
      <c r="B7" t="s">
        <v>871</v>
      </c>
      <c r="C7" s="131">
        <v>41353</v>
      </c>
      <c r="D7" s="131">
        <v>47197</v>
      </c>
      <c r="E7" s="137">
        <v>10000000</v>
      </c>
      <c r="F7" s="137" t="s">
        <v>159</v>
      </c>
      <c r="G7" s="166" t="s">
        <v>215</v>
      </c>
      <c r="H7" s="142" t="s">
        <v>929</v>
      </c>
      <c r="I7" t="s">
        <v>1482</v>
      </c>
      <c r="K7" s="147"/>
      <c r="L7" s="137"/>
      <c r="M7" s="142"/>
    </row>
    <row r="8" spans="1:13" x14ac:dyDescent="0.25">
      <c r="A8" t="s">
        <v>808</v>
      </c>
      <c r="B8" t="s">
        <v>871</v>
      </c>
      <c r="C8" s="131">
        <v>41382</v>
      </c>
      <c r="D8" s="131">
        <v>46861</v>
      </c>
      <c r="E8" s="137">
        <v>15000000</v>
      </c>
      <c r="F8" s="137" t="s">
        <v>159</v>
      </c>
      <c r="G8" s="166" t="s">
        <v>215</v>
      </c>
      <c r="H8" s="142" t="s">
        <v>929</v>
      </c>
      <c r="K8" s="147"/>
      <c r="L8" s="137"/>
      <c r="M8" s="142"/>
    </row>
    <row r="9" spans="1:13" x14ac:dyDescent="0.25">
      <c r="A9" t="s">
        <v>809</v>
      </c>
      <c r="B9" t="s">
        <v>871</v>
      </c>
      <c r="C9" s="131">
        <v>41411</v>
      </c>
      <c r="D9" s="131">
        <v>47620</v>
      </c>
      <c r="E9" s="137">
        <v>46500000</v>
      </c>
      <c r="F9" s="137" t="s">
        <v>159</v>
      </c>
      <c r="G9" s="166" t="s">
        <v>215</v>
      </c>
      <c r="H9" s="142" t="s">
        <v>929</v>
      </c>
      <c r="K9" s="147"/>
      <c r="L9" s="137"/>
      <c r="M9" s="142"/>
    </row>
    <row r="10" spans="1:13" x14ac:dyDescent="0.25">
      <c r="A10" t="s">
        <v>838</v>
      </c>
      <c r="B10" t="s">
        <v>871</v>
      </c>
      <c r="C10" s="131">
        <v>41498</v>
      </c>
      <c r="D10" s="131">
        <v>50629</v>
      </c>
      <c r="E10" s="137">
        <v>5000000</v>
      </c>
      <c r="F10" s="137" t="s">
        <v>159</v>
      </c>
      <c r="G10" s="166" t="s">
        <v>215</v>
      </c>
      <c r="H10" s="142" t="s">
        <v>929</v>
      </c>
      <c r="I10" t="s">
        <v>1482</v>
      </c>
      <c r="K10" s="147"/>
      <c r="L10" s="137"/>
      <c r="M10" s="142"/>
    </row>
    <row r="11" spans="1:13" x14ac:dyDescent="0.25">
      <c r="A11" t="s">
        <v>839</v>
      </c>
      <c r="B11" t="s">
        <v>871</v>
      </c>
      <c r="C11" s="131">
        <v>41564</v>
      </c>
      <c r="D11" s="131">
        <v>48869</v>
      </c>
      <c r="E11" s="137">
        <v>1000000</v>
      </c>
      <c r="F11" s="137" t="s">
        <v>159</v>
      </c>
      <c r="G11" s="166" t="s">
        <v>215</v>
      </c>
      <c r="H11" s="142" t="s">
        <v>929</v>
      </c>
      <c r="I11" t="s">
        <v>1482</v>
      </c>
      <c r="K11" s="147"/>
      <c r="L11" s="137"/>
      <c r="M11" s="142"/>
    </row>
    <row r="12" spans="1:13" x14ac:dyDescent="0.25">
      <c r="A12" t="s">
        <v>849</v>
      </c>
      <c r="B12" t="s">
        <v>871</v>
      </c>
      <c r="C12" s="131">
        <v>41768</v>
      </c>
      <c r="D12" s="131">
        <v>47247</v>
      </c>
      <c r="E12" s="137">
        <v>8000000</v>
      </c>
      <c r="F12" s="137" t="s">
        <v>159</v>
      </c>
      <c r="G12" s="166" t="s">
        <v>215</v>
      </c>
      <c r="H12" s="142" t="s">
        <v>929</v>
      </c>
      <c r="I12" t="s">
        <v>1482</v>
      </c>
      <c r="K12" s="147"/>
      <c r="L12" s="137"/>
      <c r="M12" s="142"/>
    </row>
    <row r="13" spans="1:13" x14ac:dyDescent="0.25">
      <c r="A13" t="s">
        <v>859</v>
      </c>
      <c r="B13" t="s">
        <v>871</v>
      </c>
      <c r="C13" s="131">
        <v>41768</v>
      </c>
      <c r="D13" s="131">
        <v>47247</v>
      </c>
      <c r="E13" s="137">
        <v>2000000</v>
      </c>
      <c r="F13" s="137" t="s">
        <v>159</v>
      </c>
      <c r="G13" s="166" t="s">
        <v>215</v>
      </c>
      <c r="H13" s="142" t="s">
        <v>929</v>
      </c>
      <c r="I13" t="s">
        <v>1482</v>
      </c>
      <c r="K13" s="147"/>
      <c r="L13" s="137"/>
      <c r="M13" s="142"/>
    </row>
    <row r="14" spans="1:13" x14ac:dyDescent="0.25">
      <c r="A14" t="s">
        <v>847</v>
      </c>
      <c r="B14" t="s">
        <v>871</v>
      </c>
      <c r="C14" s="131">
        <v>41828</v>
      </c>
      <c r="D14" s="131">
        <v>49133</v>
      </c>
      <c r="E14" s="137">
        <v>5000000</v>
      </c>
      <c r="F14" s="137" t="s">
        <v>159</v>
      </c>
      <c r="G14" s="166" t="s">
        <v>215</v>
      </c>
      <c r="H14" s="142" t="s">
        <v>929</v>
      </c>
      <c r="I14" t="s">
        <v>1482</v>
      </c>
      <c r="K14" s="147"/>
      <c r="L14" s="137"/>
      <c r="M14" s="142"/>
    </row>
    <row r="15" spans="1:13" x14ac:dyDescent="0.25">
      <c r="A15" t="s">
        <v>812</v>
      </c>
      <c r="B15" t="s">
        <v>871</v>
      </c>
      <c r="C15" s="131">
        <v>41834</v>
      </c>
      <c r="D15" s="131">
        <v>50965</v>
      </c>
      <c r="E15" s="137">
        <v>13000000</v>
      </c>
      <c r="F15" s="137" t="s">
        <v>159</v>
      </c>
      <c r="G15" s="166" t="s">
        <v>215</v>
      </c>
      <c r="H15" s="142" t="s">
        <v>929</v>
      </c>
      <c r="K15" s="147"/>
      <c r="L15" s="137"/>
      <c r="M15" s="142"/>
    </row>
    <row r="16" spans="1:13" x14ac:dyDescent="0.25">
      <c r="A16" t="s">
        <v>860</v>
      </c>
      <c r="B16" t="s">
        <v>871</v>
      </c>
      <c r="C16" s="131">
        <v>41859</v>
      </c>
      <c r="D16" s="131">
        <v>49164</v>
      </c>
      <c r="E16" s="137">
        <v>6500000</v>
      </c>
      <c r="F16" s="137" t="s">
        <v>159</v>
      </c>
      <c r="G16" s="166" t="s">
        <v>215</v>
      </c>
      <c r="H16" s="142" t="s">
        <v>929</v>
      </c>
      <c r="K16" s="147"/>
      <c r="L16" s="137"/>
      <c r="M16" s="142"/>
    </row>
    <row r="17" spans="1:13" x14ac:dyDescent="0.25">
      <c r="A17" t="s">
        <v>840</v>
      </c>
      <c r="B17" t="s">
        <v>871</v>
      </c>
      <c r="C17" s="131">
        <v>41865</v>
      </c>
      <c r="D17" s="131">
        <v>49170</v>
      </c>
      <c r="E17" s="137">
        <v>11000000</v>
      </c>
      <c r="F17" s="137" t="s">
        <v>159</v>
      </c>
      <c r="G17" s="166" t="s">
        <v>215</v>
      </c>
      <c r="H17" s="142" t="s">
        <v>929</v>
      </c>
      <c r="I17" t="s">
        <v>1482</v>
      </c>
      <c r="K17" s="147"/>
      <c r="L17" s="137"/>
      <c r="M17" s="142"/>
    </row>
    <row r="18" spans="1:13" x14ac:dyDescent="0.25">
      <c r="A18" t="s">
        <v>845</v>
      </c>
      <c r="B18" t="s">
        <v>871</v>
      </c>
      <c r="C18" s="131">
        <v>41871</v>
      </c>
      <c r="D18" s="131">
        <v>47350</v>
      </c>
      <c r="E18" s="137">
        <v>7500000</v>
      </c>
      <c r="F18" s="137" t="s">
        <v>159</v>
      </c>
      <c r="G18" s="166" t="s">
        <v>215</v>
      </c>
      <c r="H18" s="142" t="s">
        <v>929</v>
      </c>
      <c r="I18" t="s">
        <v>1482</v>
      </c>
      <c r="K18" s="147"/>
      <c r="L18" s="137"/>
      <c r="M18" s="142"/>
    </row>
    <row r="19" spans="1:13" x14ac:dyDescent="0.25">
      <c r="A19" t="s">
        <v>813</v>
      </c>
      <c r="B19" t="s">
        <v>871</v>
      </c>
      <c r="C19" s="131">
        <v>41911</v>
      </c>
      <c r="D19" s="131">
        <v>49216</v>
      </c>
      <c r="E19" s="137">
        <v>5000000</v>
      </c>
      <c r="F19" s="137" t="s">
        <v>159</v>
      </c>
      <c r="G19" s="166" t="s">
        <v>215</v>
      </c>
      <c r="H19" s="142" t="s">
        <v>929</v>
      </c>
      <c r="I19" t="s">
        <v>1482</v>
      </c>
      <c r="K19" s="147"/>
      <c r="L19" s="137"/>
      <c r="M19" s="142"/>
    </row>
    <row r="20" spans="1:13" x14ac:dyDescent="0.25">
      <c r="A20" t="s">
        <v>814</v>
      </c>
      <c r="B20" t="s">
        <v>871</v>
      </c>
      <c r="C20" s="131">
        <v>41928</v>
      </c>
      <c r="D20" s="131">
        <v>49233</v>
      </c>
      <c r="E20" s="137">
        <v>5000000</v>
      </c>
      <c r="F20" s="137" t="s">
        <v>159</v>
      </c>
      <c r="G20" s="166" t="s">
        <v>215</v>
      </c>
      <c r="H20" s="142" t="s">
        <v>929</v>
      </c>
      <c r="K20" s="147"/>
      <c r="L20" s="137"/>
      <c r="M20" s="142"/>
    </row>
    <row r="21" spans="1:13" x14ac:dyDescent="0.25">
      <c r="A21" t="s">
        <v>815</v>
      </c>
      <c r="B21" t="s">
        <v>871</v>
      </c>
      <c r="C21" s="131">
        <v>41939</v>
      </c>
      <c r="D21" s="131">
        <v>50705</v>
      </c>
      <c r="E21" s="137">
        <v>20000000</v>
      </c>
      <c r="F21" s="137" t="s">
        <v>159</v>
      </c>
      <c r="G21" s="166" t="s">
        <v>215</v>
      </c>
      <c r="H21" s="142" t="s">
        <v>929</v>
      </c>
      <c r="K21" s="147"/>
      <c r="L21" s="137"/>
      <c r="M21" s="142"/>
    </row>
    <row r="22" spans="1:13" x14ac:dyDescent="0.25">
      <c r="A22" t="s">
        <v>810</v>
      </c>
      <c r="B22" t="s">
        <v>871</v>
      </c>
      <c r="C22" s="131">
        <v>42052</v>
      </c>
      <c r="D22" s="131">
        <v>53010</v>
      </c>
      <c r="E22" s="137">
        <v>20000000</v>
      </c>
      <c r="F22" s="137" t="s">
        <v>159</v>
      </c>
      <c r="G22" s="166" t="s">
        <v>215</v>
      </c>
      <c r="H22" s="142" t="s">
        <v>929</v>
      </c>
      <c r="K22" s="147"/>
      <c r="L22" s="137"/>
      <c r="M22" s="142"/>
    </row>
    <row r="23" spans="1:13" x14ac:dyDescent="0.25">
      <c r="A23" t="s">
        <v>811</v>
      </c>
      <c r="B23" t="s">
        <v>871</v>
      </c>
      <c r="C23" s="131">
        <v>42230</v>
      </c>
      <c r="D23" s="131">
        <v>53188</v>
      </c>
      <c r="E23" s="137">
        <v>5000000</v>
      </c>
      <c r="F23" s="137" t="s">
        <v>159</v>
      </c>
      <c r="G23" s="166" t="s">
        <v>215</v>
      </c>
      <c r="H23" s="142" t="s">
        <v>929</v>
      </c>
      <c r="I23" t="s">
        <v>1482</v>
      </c>
      <c r="K23" s="147"/>
      <c r="L23" s="137"/>
      <c r="M23" s="142"/>
    </row>
    <row r="24" spans="1:13" x14ac:dyDescent="0.25">
      <c r="A24" t="s">
        <v>861</v>
      </c>
      <c r="B24" t="s">
        <v>871</v>
      </c>
      <c r="C24" s="131">
        <v>42263</v>
      </c>
      <c r="D24" s="131">
        <v>47742</v>
      </c>
      <c r="E24" s="137">
        <v>5000000</v>
      </c>
      <c r="F24" s="137" t="s">
        <v>159</v>
      </c>
      <c r="G24" s="166" t="s">
        <v>215</v>
      </c>
      <c r="H24" s="142" t="s">
        <v>929</v>
      </c>
      <c r="K24" s="147"/>
      <c r="L24" s="137"/>
      <c r="M24" s="142"/>
    </row>
    <row r="25" spans="1:13" x14ac:dyDescent="0.25">
      <c r="A25" t="s">
        <v>848</v>
      </c>
      <c r="B25" t="s">
        <v>871</v>
      </c>
      <c r="C25" s="131">
        <v>42263</v>
      </c>
      <c r="D25" s="131">
        <v>47742</v>
      </c>
      <c r="E25" s="137">
        <v>5000000</v>
      </c>
      <c r="F25" s="137" t="s">
        <v>159</v>
      </c>
      <c r="G25" s="166" t="s">
        <v>215</v>
      </c>
      <c r="H25" s="142" t="s">
        <v>929</v>
      </c>
      <c r="I25" t="s">
        <v>1482</v>
      </c>
      <c r="K25" s="147"/>
      <c r="L25" s="137"/>
      <c r="M25" s="142"/>
    </row>
    <row r="26" spans="1:13" x14ac:dyDescent="0.25">
      <c r="A26" t="s">
        <v>857</v>
      </c>
      <c r="B26" t="s">
        <v>871</v>
      </c>
      <c r="C26" s="131">
        <v>42475</v>
      </c>
      <c r="D26" s="131">
        <v>47953</v>
      </c>
      <c r="E26" s="137">
        <v>8000000</v>
      </c>
      <c r="F26" s="137" t="s">
        <v>159</v>
      </c>
      <c r="G26" s="166" t="s">
        <v>215</v>
      </c>
      <c r="H26" s="142" t="s">
        <v>929</v>
      </c>
      <c r="I26" t="s">
        <v>1482</v>
      </c>
      <c r="K26" s="147"/>
      <c r="L26" s="137"/>
      <c r="M26" s="142"/>
    </row>
    <row r="27" spans="1:13" x14ac:dyDescent="0.25">
      <c r="A27" t="s">
        <v>855</v>
      </c>
      <c r="B27" t="s">
        <v>871</v>
      </c>
      <c r="C27" s="131">
        <v>42475</v>
      </c>
      <c r="D27" s="131">
        <v>47953</v>
      </c>
      <c r="E27" s="137">
        <v>3000000</v>
      </c>
      <c r="F27" s="137" t="s">
        <v>159</v>
      </c>
      <c r="G27" s="166" t="s">
        <v>215</v>
      </c>
      <c r="H27" s="142" t="s">
        <v>929</v>
      </c>
      <c r="I27" t="s">
        <v>1482</v>
      </c>
      <c r="K27" s="147"/>
      <c r="L27" s="137"/>
      <c r="M27" s="142"/>
    </row>
    <row r="28" spans="1:13" x14ac:dyDescent="0.25">
      <c r="A28" t="s">
        <v>856</v>
      </c>
      <c r="B28" t="s">
        <v>871</v>
      </c>
      <c r="C28" s="131">
        <v>42475</v>
      </c>
      <c r="D28" s="131">
        <v>47953</v>
      </c>
      <c r="E28" s="137">
        <v>4000000</v>
      </c>
      <c r="F28" s="137" t="s">
        <v>159</v>
      </c>
      <c r="G28" s="166" t="s">
        <v>215</v>
      </c>
      <c r="H28" s="142" t="s">
        <v>929</v>
      </c>
      <c r="K28" s="147"/>
      <c r="L28" s="137"/>
      <c r="M28" s="142"/>
    </row>
    <row r="29" spans="1:13" x14ac:dyDescent="0.25">
      <c r="A29" t="s">
        <v>862</v>
      </c>
      <c r="B29" t="s">
        <v>871</v>
      </c>
      <c r="C29" s="131">
        <v>42601</v>
      </c>
      <c r="D29" s="131">
        <v>46253</v>
      </c>
      <c r="E29" s="137">
        <v>7000000</v>
      </c>
      <c r="F29" s="137" t="s">
        <v>159</v>
      </c>
      <c r="G29" s="166" t="s">
        <v>215</v>
      </c>
      <c r="H29" s="142" t="s">
        <v>929</v>
      </c>
      <c r="I29" t="s">
        <v>1482</v>
      </c>
      <c r="K29" s="147"/>
      <c r="L29" s="137"/>
      <c r="M29" s="142"/>
    </row>
    <row r="30" spans="1:13" x14ac:dyDescent="0.25">
      <c r="A30" t="s">
        <v>841</v>
      </c>
      <c r="B30" t="s">
        <v>871</v>
      </c>
      <c r="C30" s="131">
        <v>42622</v>
      </c>
      <c r="D30" s="131">
        <v>46274</v>
      </c>
      <c r="E30" s="137">
        <v>2500000</v>
      </c>
      <c r="F30" s="137" t="s">
        <v>159</v>
      </c>
      <c r="G30" s="166" t="s">
        <v>215</v>
      </c>
      <c r="H30" s="142" t="s">
        <v>929</v>
      </c>
      <c r="I30" t="s">
        <v>1482</v>
      </c>
      <c r="K30" s="147"/>
      <c r="L30" s="137"/>
      <c r="M30" s="142"/>
    </row>
    <row r="31" spans="1:13" x14ac:dyDescent="0.25">
      <c r="A31" t="s">
        <v>842</v>
      </c>
      <c r="B31" t="s">
        <v>871</v>
      </c>
      <c r="C31" s="131">
        <v>42629</v>
      </c>
      <c r="D31" s="131">
        <v>47742</v>
      </c>
      <c r="E31" s="137">
        <v>15000000</v>
      </c>
      <c r="F31" s="137" t="s">
        <v>159</v>
      </c>
      <c r="G31" s="166" t="s">
        <v>215</v>
      </c>
      <c r="H31" s="142" t="s">
        <v>929</v>
      </c>
      <c r="I31" t="s">
        <v>1482</v>
      </c>
      <c r="K31" s="147"/>
      <c r="L31" s="137"/>
      <c r="M31" s="142"/>
    </row>
    <row r="32" spans="1:13" x14ac:dyDescent="0.25">
      <c r="A32" t="s">
        <v>854</v>
      </c>
      <c r="B32" t="s">
        <v>871</v>
      </c>
      <c r="C32" s="131">
        <v>42629</v>
      </c>
      <c r="D32" s="131">
        <v>49566</v>
      </c>
      <c r="E32" s="137">
        <v>15000000</v>
      </c>
      <c r="F32" s="137" t="s">
        <v>159</v>
      </c>
      <c r="G32" s="166" t="s">
        <v>215</v>
      </c>
      <c r="H32" s="142" t="s">
        <v>929</v>
      </c>
      <c r="I32" t="s">
        <v>1482</v>
      </c>
      <c r="K32" s="147"/>
      <c r="L32" s="137"/>
      <c r="M32" s="142"/>
    </row>
    <row r="33" spans="1:13" x14ac:dyDescent="0.25">
      <c r="A33" t="s">
        <v>816</v>
      </c>
      <c r="B33" t="s">
        <v>871</v>
      </c>
      <c r="C33" s="131">
        <v>42641</v>
      </c>
      <c r="D33" s="131">
        <v>46293</v>
      </c>
      <c r="E33" s="137">
        <v>500000000</v>
      </c>
      <c r="F33" s="137" t="s">
        <v>159</v>
      </c>
      <c r="G33" s="166" t="s">
        <v>215</v>
      </c>
      <c r="H33" s="142" t="s">
        <v>929</v>
      </c>
      <c r="I33" t="s">
        <v>1482</v>
      </c>
      <c r="K33" s="147"/>
      <c r="L33" s="137"/>
      <c r="M33" s="142"/>
    </row>
    <row r="34" spans="1:13" x14ac:dyDescent="0.25">
      <c r="A34" t="s">
        <v>844</v>
      </c>
      <c r="B34" t="s">
        <v>871</v>
      </c>
      <c r="C34" s="131">
        <v>42670</v>
      </c>
      <c r="D34" s="131">
        <v>48514</v>
      </c>
      <c r="E34" s="137">
        <v>5000000</v>
      </c>
      <c r="F34" s="137" t="s">
        <v>159</v>
      </c>
      <c r="G34" s="166" t="s">
        <v>215</v>
      </c>
      <c r="H34" s="142" t="s">
        <v>929</v>
      </c>
      <c r="I34" t="s">
        <v>1482</v>
      </c>
      <c r="K34" s="147"/>
      <c r="L34" s="137"/>
      <c r="M34" s="142"/>
    </row>
    <row r="35" spans="1:13" x14ac:dyDescent="0.25">
      <c r="A35" t="s">
        <v>853</v>
      </c>
      <c r="B35" t="s">
        <v>871</v>
      </c>
      <c r="C35" s="131">
        <v>42670</v>
      </c>
      <c r="D35" s="131">
        <v>48514</v>
      </c>
      <c r="E35" s="137">
        <v>5000000</v>
      </c>
      <c r="F35" s="137" t="s">
        <v>159</v>
      </c>
      <c r="G35" s="166" t="s">
        <v>215</v>
      </c>
      <c r="H35" s="142" t="s">
        <v>929</v>
      </c>
      <c r="I35" t="s">
        <v>1482</v>
      </c>
      <c r="K35" s="147"/>
      <c r="L35" s="137"/>
      <c r="M35" s="142"/>
    </row>
    <row r="36" spans="1:13" x14ac:dyDescent="0.25">
      <c r="A36" t="s">
        <v>846</v>
      </c>
      <c r="B36" t="s">
        <v>871</v>
      </c>
      <c r="C36" s="131">
        <v>42670</v>
      </c>
      <c r="D36" s="131">
        <v>48514</v>
      </c>
      <c r="E36" s="137">
        <v>5000000</v>
      </c>
      <c r="F36" s="137" t="s">
        <v>159</v>
      </c>
      <c r="G36" s="166" t="s">
        <v>215</v>
      </c>
      <c r="H36" s="142" t="s">
        <v>929</v>
      </c>
      <c r="K36" s="147"/>
      <c r="L36" s="137"/>
      <c r="M36" s="142"/>
    </row>
    <row r="37" spans="1:13" x14ac:dyDescent="0.25">
      <c r="A37" t="s">
        <v>852</v>
      </c>
      <c r="B37" t="s">
        <v>871</v>
      </c>
      <c r="C37" s="131">
        <v>42781</v>
      </c>
      <c r="D37" s="131">
        <v>49037</v>
      </c>
      <c r="E37" s="137">
        <v>8000000</v>
      </c>
      <c r="F37" s="137" t="s">
        <v>159</v>
      </c>
      <c r="G37" s="166" t="s">
        <v>215</v>
      </c>
      <c r="H37" s="142" t="s">
        <v>929</v>
      </c>
      <c r="I37" t="s">
        <v>1482</v>
      </c>
      <c r="K37" s="147"/>
      <c r="L37" s="137"/>
      <c r="M37" s="142"/>
    </row>
    <row r="38" spans="1:13" x14ac:dyDescent="0.25">
      <c r="A38" t="s">
        <v>863</v>
      </c>
      <c r="B38" t="s">
        <v>871</v>
      </c>
      <c r="C38" s="131">
        <v>42873</v>
      </c>
      <c r="D38" s="131">
        <v>48352</v>
      </c>
      <c r="E38" s="137">
        <v>15000000</v>
      </c>
      <c r="F38" s="137" t="s">
        <v>159</v>
      </c>
      <c r="G38" s="166" t="s">
        <v>215</v>
      </c>
      <c r="H38" s="142" t="s">
        <v>929</v>
      </c>
      <c r="I38" t="s">
        <v>1482</v>
      </c>
      <c r="K38" s="147"/>
      <c r="L38" s="137"/>
      <c r="M38" s="142"/>
    </row>
    <row r="39" spans="1:13" x14ac:dyDescent="0.25">
      <c r="A39" t="s">
        <v>817</v>
      </c>
      <c r="B39" t="s">
        <v>871</v>
      </c>
      <c r="C39" s="131">
        <v>43138</v>
      </c>
      <c r="D39" s="131">
        <v>46790</v>
      </c>
      <c r="E39" s="137">
        <v>23000000</v>
      </c>
      <c r="F39" s="137" t="s">
        <v>159</v>
      </c>
      <c r="G39" s="166" t="s">
        <v>215</v>
      </c>
      <c r="H39" s="142" t="s">
        <v>929</v>
      </c>
      <c r="I39" t="s">
        <v>1482</v>
      </c>
      <c r="K39" s="147"/>
      <c r="L39" s="137"/>
      <c r="M39" s="142"/>
    </row>
    <row r="40" spans="1:13" x14ac:dyDescent="0.25">
      <c r="A40" t="s">
        <v>818</v>
      </c>
      <c r="B40" t="s">
        <v>871</v>
      </c>
      <c r="C40" s="131">
        <v>43293</v>
      </c>
      <c r="D40" s="131">
        <v>46946</v>
      </c>
      <c r="E40" s="137">
        <v>500000000</v>
      </c>
      <c r="F40" s="137" t="s">
        <v>159</v>
      </c>
      <c r="G40" s="166" t="s">
        <v>215</v>
      </c>
      <c r="H40" s="142" t="s">
        <v>929</v>
      </c>
      <c r="K40" s="147"/>
      <c r="L40" s="137"/>
      <c r="M40" s="142"/>
    </row>
    <row r="41" spans="1:13" x14ac:dyDescent="0.25">
      <c r="A41" t="s">
        <v>820</v>
      </c>
      <c r="B41" t="s">
        <v>871</v>
      </c>
      <c r="C41" s="131">
        <v>43448</v>
      </c>
      <c r="D41" s="131">
        <v>54406</v>
      </c>
      <c r="E41" s="137">
        <v>1000000</v>
      </c>
      <c r="F41" s="137" t="s">
        <v>159</v>
      </c>
      <c r="G41" s="166" t="s">
        <v>215</v>
      </c>
      <c r="H41" s="142" t="s">
        <v>929</v>
      </c>
      <c r="K41" s="147"/>
      <c r="L41" s="137"/>
      <c r="M41" s="142"/>
    </row>
    <row r="42" spans="1:13" x14ac:dyDescent="0.25">
      <c r="A42" t="s">
        <v>819</v>
      </c>
      <c r="B42" t="s">
        <v>871</v>
      </c>
      <c r="C42" s="131">
        <v>43448</v>
      </c>
      <c r="D42" s="131">
        <v>54406</v>
      </c>
      <c r="E42" s="137">
        <v>50000000</v>
      </c>
      <c r="F42" s="137" t="s">
        <v>159</v>
      </c>
      <c r="G42" s="166" t="s">
        <v>215</v>
      </c>
      <c r="H42" s="142" t="s">
        <v>929</v>
      </c>
      <c r="K42" s="147"/>
      <c r="L42" s="137"/>
      <c r="M42" s="142"/>
    </row>
    <row r="43" spans="1:13" x14ac:dyDescent="0.25">
      <c r="A43" t="s">
        <v>825</v>
      </c>
      <c r="B43" t="s">
        <v>871</v>
      </c>
      <c r="C43" s="131">
        <v>43452</v>
      </c>
      <c r="D43" s="131">
        <v>54410</v>
      </c>
      <c r="E43" s="137">
        <v>35095556.299999997</v>
      </c>
      <c r="F43" s="137" t="s">
        <v>159</v>
      </c>
      <c r="G43" s="166" t="s">
        <v>1486</v>
      </c>
      <c r="H43" s="142" t="s">
        <v>929</v>
      </c>
      <c r="K43" s="147"/>
      <c r="L43" s="137"/>
      <c r="M43" s="142"/>
    </row>
    <row r="44" spans="1:13" x14ac:dyDescent="0.25">
      <c r="A44" t="s">
        <v>823</v>
      </c>
      <c r="B44" t="s">
        <v>871</v>
      </c>
      <c r="C44" s="131">
        <v>43490</v>
      </c>
      <c r="D44" s="131">
        <v>50795</v>
      </c>
      <c r="E44" s="137">
        <v>4000000</v>
      </c>
      <c r="F44" s="137" t="s">
        <v>159</v>
      </c>
      <c r="G44" s="166" t="s">
        <v>215</v>
      </c>
      <c r="H44" s="142" t="s">
        <v>929</v>
      </c>
      <c r="K44" s="147"/>
      <c r="L44" s="137"/>
      <c r="M44" s="142"/>
    </row>
    <row r="45" spans="1:13" x14ac:dyDescent="0.25">
      <c r="A45" t="s">
        <v>821</v>
      </c>
      <c r="B45" t="s">
        <v>871</v>
      </c>
      <c r="C45" s="131">
        <v>43490</v>
      </c>
      <c r="D45" s="131">
        <v>50795</v>
      </c>
      <c r="E45" s="165">
        <v>10000000</v>
      </c>
      <c r="F45" s="165" t="s">
        <v>159</v>
      </c>
      <c r="G45" s="166" t="s">
        <v>215</v>
      </c>
      <c r="H45" s="142" t="s">
        <v>929</v>
      </c>
      <c r="K45" s="147"/>
      <c r="L45" s="165"/>
      <c r="M45" s="142"/>
    </row>
    <row r="46" spans="1:13" x14ac:dyDescent="0.25">
      <c r="A46" t="s">
        <v>822</v>
      </c>
      <c r="B46" t="s">
        <v>871</v>
      </c>
      <c r="C46" s="131">
        <v>43490</v>
      </c>
      <c r="D46" s="131">
        <v>50795</v>
      </c>
      <c r="E46" s="137">
        <v>5000000</v>
      </c>
      <c r="F46" s="137" t="s">
        <v>159</v>
      </c>
      <c r="G46" s="166" t="s">
        <v>215</v>
      </c>
      <c r="H46" s="142" t="s">
        <v>929</v>
      </c>
      <c r="K46" s="147"/>
      <c r="L46" s="137"/>
      <c r="M46" s="142"/>
    </row>
    <row r="47" spans="1:13" x14ac:dyDescent="0.25">
      <c r="A47" s="167" t="s">
        <v>824</v>
      </c>
      <c r="B47" s="167" t="s">
        <v>871</v>
      </c>
      <c r="C47" s="168">
        <v>43504</v>
      </c>
      <c r="D47" s="168">
        <v>50444</v>
      </c>
      <c r="E47" s="169">
        <v>11239704.109999999</v>
      </c>
      <c r="F47" s="169" t="s">
        <v>159</v>
      </c>
      <c r="G47" s="170" t="s">
        <v>1486</v>
      </c>
      <c r="H47" s="171" t="s">
        <v>929</v>
      </c>
      <c r="I47" s="167"/>
      <c r="K47" s="147"/>
      <c r="L47" s="137"/>
      <c r="M47" s="142"/>
    </row>
    <row r="48" spans="1:13" x14ac:dyDescent="0.25">
      <c r="A48" t="s">
        <v>827</v>
      </c>
      <c r="B48" t="s">
        <v>871</v>
      </c>
      <c r="C48" s="131">
        <v>43756</v>
      </c>
      <c r="D48" s="131">
        <v>47409</v>
      </c>
      <c r="E48" s="137">
        <v>10000000</v>
      </c>
      <c r="F48" s="137" t="s">
        <v>159</v>
      </c>
      <c r="G48" s="166" t="s">
        <v>215</v>
      </c>
      <c r="H48" s="142" t="s">
        <v>923</v>
      </c>
      <c r="K48" s="147"/>
      <c r="L48" s="137"/>
      <c r="M48" s="142"/>
    </row>
    <row r="49" spans="1:13" x14ac:dyDescent="0.25">
      <c r="A49" t="s">
        <v>826</v>
      </c>
      <c r="B49" t="s">
        <v>871</v>
      </c>
      <c r="C49" s="131">
        <v>43775</v>
      </c>
      <c r="D49" s="131">
        <v>47428</v>
      </c>
      <c r="E49" s="165">
        <v>10000000</v>
      </c>
      <c r="F49" s="165" t="s">
        <v>159</v>
      </c>
      <c r="G49" s="166" t="s">
        <v>215</v>
      </c>
      <c r="H49" s="142" t="s">
        <v>923</v>
      </c>
      <c r="K49" s="147"/>
      <c r="L49" s="165"/>
      <c r="M49" s="142"/>
    </row>
    <row r="50" spans="1:13" x14ac:dyDescent="0.25">
      <c r="A50" t="s">
        <v>829</v>
      </c>
      <c r="B50" t="s">
        <v>871</v>
      </c>
      <c r="C50" s="131">
        <v>43852</v>
      </c>
      <c r="D50" s="131">
        <v>49331</v>
      </c>
      <c r="E50" s="137">
        <v>500000000</v>
      </c>
      <c r="F50" s="137" t="s">
        <v>159</v>
      </c>
      <c r="G50" s="166" t="s">
        <v>215</v>
      </c>
      <c r="H50" s="142" t="s">
        <v>923</v>
      </c>
      <c r="K50" s="147"/>
      <c r="L50" s="137"/>
      <c r="M50" s="142"/>
    </row>
    <row r="51" spans="1:13" x14ac:dyDescent="0.25">
      <c r="A51" t="s">
        <v>828</v>
      </c>
      <c r="B51" t="s">
        <v>871</v>
      </c>
      <c r="C51" s="131">
        <v>43887</v>
      </c>
      <c r="D51" s="131">
        <v>47540</v>
      </c>
      <c r="E51" s="137">
        <v>5000000</v>
      </c>
      <c r="F51" s="137" t="s">
        <v>159</v>
      </c>
      <c r="G51" s="166" t="s">
        <v>215</v>
      </c>
      <c r="H51" s="142" t="s">
        <v>923</v>
      </c>
      <c r="K51" s="147"/>
      <c r="L51" s="137"/>
      <c r="M51" s="142"/>
    </row>
    <row r="52" spans="1:13" x14ac:dyDescent="0.25">
      <c r="A52" t="s">
        <v>831</v>
      </c>
      <c r="B52" t="s">
        <v>871</v>
      </c>
      <c r="C52" s="131">
        <v>44424</v>
      </c>
      <c r="D52" s="131">
        <v>46251</v>
      </c>
      <c r="E52" s="137">
        <v>25000000</v>
      </c>
      <c r="F52" s="137" t="s">
        <v>159</v>
      </c>
      <c r="G52" s="166" t="s">
        <v>215</v>
      </c>
      <c r="H52" s="142" t="s">
        <v>923</v>
      </c>
      <c r="K52" s="147"/>
      <c r="L52" s="137"/>
      <c r="M52" s="142"/>
    </row>
    <row r="53" spans="1:13" x14ac:dyDescent="0.25">
      <c r="A53" t="s">
        <v>832</v>
      </c>
      <c r="B53" t="s">
        <v>871</v>
      </c>
      <c r="C53" s="131">
        <v>44435</v>
      </c>
      <c r="D53" s="131">
        <v>51740</v>
      </c>
      <c r="E53" s="137">
        <v>10000000</v>
      </c>
      <c r="F53" s="137" t="s">
        <v>159</v>
      </c>
      <c r="G53" s="166" t="s">
        <v>215</v>
      </c>
      <c r="H53" s="142" t="s">
        <v>923</v>
      </c>
      <c r="K53" s="147"/>
      <c r="L53" s="137"/>
      <c r="M53" s="142"/>
    </row>
    <row r="54" spans="1:13" x14ac:dyDescent="0.25">
      <c r="A54" t="s">
        <v>830</v>
      </c>
      <c r="B54" t="s">
        <v>871</v>
      </c>
      <c r="C54" s="131">
        <v>44454</v>
      </c>
      <c r="D54" s="131">
        <v>46280</v>
      </c>
      <c r="E54" s="137">
        <v>3000000</v>
      </c>
      <c r="F54" s="137" t="s">
        <v>159</v>
      </c>
      <c r="G54" s="166" t="s">
        <v>215</v>
      </c>
      <c r="H54" s="142" t="s">
        <v>923</v>
      </c>
      <c r="K54" s="147"/>
      <c r="L54" s="137"/>
      <c r="M54" s="142"/>
    </row>
    <row r="55" spans="1:13" x14ac:dyDescent="0.25">
      <c r="A55" t="s">
        <v>833</v>
      </c>
      <c r="B55" t="s">
        <v>871</v>
      </c>
      <c r="C55" s="131">
        <v>44489</v>
      </c>
      <c r="D55" s="131">
        <v>49968</v>
      </c>
      <c r="E55" s="137">
        <v>10000000</v>
      </c>
      <c r="F55" s="137" t="s">
        <v>159</v>
      </c>
      <c r="G55" s="166" t="s">
        <v>215</v>
      </c>
      <c r="H55" s="142" t="s">
        <v>923</v>
      </c>
      <c r="K55" s="147"/>
      <c r="L55" s="137"/>
      <c r="M55" s="142"/>
    </row>
    <row r="56" spans="1:13" x14ac:dyDescent="0.25">
      <c r="A56" t="s">
        <v>834</v>
      </c>
      <c r="B56" t="s">
        <v>871</v>
      </c>
      <c r="C56" s="131">
        <v>44504</v>
      </c>
      <c r="D56" s="131">
        <v>48156</v>
      </c>
      <c r="E56" s="137">
        <v>30000000</v>
      </c>
      <c r="F56" s="137" t="s">
        <v>159</v>
      </c>
      <c r="G56" s="166" t="s">
        <v>215</v>
      </c>
      <c r="H56" s="142" t="s">
        <v>923</v>
      </c>
      <c r="K56" s="147"/>
      <c r="L56" s="137"/>
      <c r="M56" s="142"/>
    </row>
    <row r="57" spans="1:13" x14ac:dyDescent="0.25">
      <c r="A57" t="s">
        <v>835</v>
      </c>
      <c r="B57" t="s">
        <v>871</v>
      </c>
      <c r="C57" s="131">
        <v>44609</v>
      </c>
      <c r="D57" s="131">
        <v>51914</v>
      </c>
      <c r="E57" s="137">
        <v>10000000</v>
      </c>
      <c r="F57" s="137" t="s">
        <v>159</v>
      </c>
      <c r="G57" s="166" t="s">
        <v>215</v>
      </c>
      <c r="H57" s="142" t="s">
        <v>923</v>
      </c>
      <c r="K57" s="147"/>
      <c r="L57" s="137"/>
      <c r="M57" s="142"/>
    </row>
    <row r="58" spans="1:13" x14ac:dyDescent="0.25">
      <c r="A58" t="s">
        <v>836</v>
      </c>
      <c r="B58" t="s">
        <v>871</v>
      </c>
      <c r="C58" s="131">
        <v>44677</v>
      </c>
      <c r="D58" s="131">
        <v>46503</v>
      </c>
      <c r="E58" s="137">
        <v>500000000</v>
      </c>
      <c r="F58" s="137" t="s">
        <v>159</v>
      </c>
      <c r="G58" s="166" t="s">
        <v>215</v>
      </c>
      <c r="H58" s="142" t="s">
        <v>923</v>
      </c>
      <c r="K58" s="147"/>
      <c r="L58" s="137"/>
      <c r="M58" s="142"/>
    </row>
    <row r="59" spans="1:13" x14ac:dyDescent="0.25">
      <c r="A59" t="s">
        <v>837</v>
      </c>
      <c r="B59" t="s">
        <v>871</v>
      </c>
      <c r="C59" s="131">
        <v>44740</v>
      </c>
      <c r="D59" s="131">
        <v>47297</v>
      </c>
      <c r="E59" s="137">
        <v>500000000</v>
      </c>
      <c r="F59" s="137" t="s">
        <v>159</v>
      </c>
      <c r="G59" s="166" t="s">
        <v>215</v>
      </c>
      <c r="H59" s="142" t="s">
        <v>923</v>
      </c>
      <c r="K59" s="147"/>
      <c r="L59" s="137"/>
      <c r="M59" s="142"/>
    </row>
    <row r="60" spans="1:13" x14ac:dyDescent="0.25">
      <c r="A60" t="s">
        <v>864</v>
      </c>
      <c r="B60" t="s">
        <v>871</v>
      </c>
      <c r="C60" s="131">
        <v>44799</v>
      </c>
      <c r="D60" s="131">
        <v>50278</v>
      </c>
      <c r="E60" s="137">
        <v>20000000</v>
      </c>
      <c r="F60" s="137" t="s">
        <v>159</v>
      </c>
      <c r="G60" s="166" t="s">
        <v>215</v>
      </c>
      <c r="H60" s="142" t="s">
        <v>923</v>
      </c>
      <c r="I60" t="s">
        <v>912</v>
      </c>
      <c r="K60" s="147"/>
      <c r="L60" s="137"/>
      <c r="M60" s="142"/>
    </row>
    <row r="61" spans="1:13" x14ac:dyDescent="0.25">
      <c r="A61" t="s">
        <v>865</v>
      </c>
      <c r="B61" t="s">
        <v>871</v>
      </c>
      <c r="C61" s="131">
        <v>44813</v>
      </c>
      <c r="D61" s="131">
        <v>51753</v>
      </c>
      <c r="E61" s="137">
        <v>5000000</v>
      </c>
      <c r="F61" s="137" t="s">
        <v>159</v>
      </c>
      <c r="G61" s="166" t="s">
        <v>215</v>
      </c>
      <c r="H61" s="142" t="s">
        <v>923</v>
      </c>
      <c r="I61" t="s">
        <v>912</v>
      </c>
      <c r="K61" s="147"/>
      <c r="L61" s="137"/>
      <c r="M61" s="142"/>
    </row>
    <row r="62" spans="1:13" x14ac:dyDescent="0.25">
      <c r="A62" t="s">
        <v>866</v>
      </c>
      <c r="B62" t="s">
        <v>871</v>
      </c>
      <c r="C62" s="131">
        <v>44819</v>
      </c>
      <c r="D62" s="131">
        <v>52124</v>
      </c>
      <c r="E62" s="137">
        <v>3000000</v>
      </c>
      <c r="F62" s="137" t="s">
        <v>159</v>
      </c>
      <c r="G62" s="166" t="s">
        <v>215</v>
      </c>
      <c r="H62" s="142" t="s">
        <v>923</v>
      </c>
      <c r="I62" t="s">
        <v>912</v>
      </c>
      <c r="K62" s="147"/>
      <c r="L62" s="137"/>
      <c r="M62" s="142"/>
    </row>
    <row r="63" spans="1:13" x14ac:dyDescent="0.25">
      <c r="A63" t="s">
        <v>867</v>
      </c>
      <c r="B63" t="s">
        <v>871</v>
      </c>
      <c r="C63" s="131">
        <v>44840</v>
      </c>
      <c r="D63" s="131">
        <v>50136</v>
      </c>
      <c r="E63" s="137">
        <v>20000000</v>
      </c>
      <c r="F63" s="137" t="s">
        <v>159</v>
      </c>
      <c r="G63" s="166" t="s">
        <v>215</v>
      </c>
      <c r="H63" s="142" t="s">
        <v>923</v>
      </c>
      <c r="I63" t="s">
        <v>912</v>
      </c>
      <c r="K63" s="147"/>
      <c r="L63" s="137"/>
      <c r="M63" s="142"/>
    </row>
    <row r="64" spans="1:13" x14ac:dyDescent="0.25">
      <c r="A64" t="s">
        <v>908</v>
      </c>
      <c r="B64" t="s">
        <v>871</v>
      </c>
      <c r="C64" s="131">
        <v>44848</v>
      </c>
      <c r="D64" s="131">
        <v>51788</v>
      </c>
      <c r="E64" s="137">
        <v>5000000</v>
      </c>
      <c r="F64" s="137" t="s">
        <v>159</v>
      </c>
      <c r="G64" s="166" t="s">
        <v>215</v>
      </c>
      <c r="H64" s="142" t="s">
        <v>923</v>
      </c>
      <c r="I64" t="s">
        <v>912</v>
      </c>
      <c r="K64" s="147"/>
      <c r="L64" s="137"/>
      <c r="M64" s="142"/>
    </row>
    <row r="65" spans="1:13" x14ac:dyDescent="0.25">
      <c r="A65" t="s">
        <v>909</v>
      </c>
      <c r="B65" t="s">
        <v>871</v>
      </c>
      <c r="C65" s="131">
        <v>44854</v>
      </c>
      <c r="D65" s="131">
        <v>50698</v>
      </c>
      <c r="E65" s="137">
        <v>14000000</v>
      </c>
      <c r="F65" s="137" t="s">
        <v>159</v>
      </c>
      <c r="G65" s="166" t="s">
        <v>215</v>
      </c>
      <c r="H65" s="142" t="s">
        <v>923</v>
      </c>
      <c r="I65" t="s">
        <v>912</v>
      </c>
      <c r="K65" s="147"/>
      <c r="L65" s="137"/>
      <c r="M65" s="142"/>
    </row>
    <row r="66" spans="1:13" x14ac:dyDescent="0.25">
      <c r="A66" t="s">
        <v>910</v>
      </c>
      <c r="B66" t="s">
        <v>871</v>
      </c>
      <c r="C66" s="131">
        <v>44909</v>
      </c>
      <c r="D66" s="131">
        <v>46433</v>
      </c>
      <c r="E66" s="137">
        <v>15000000</v>
      </c>
      <c r="F66" s="137" t="s">
        <v>159</v>
      </c>
      <c r="G66" s="166" t="s">
        <v>215</v>
      </c>
      <c r="H66" s="142" t="s">
        <v>923</v>
      </c>
      <c r="I66" t="s">
        <v>912</v>
      </c>
      <c r="K66" s="147"/>
      <c r="L66" s="137"/>
      <c r="M66" s="142"/>
    </row>
    <row r="67" spans="1:13" x14ac:dyDescent="0.25">
      <c r="A67" t="s">
        <v>911</v>
      </c>
      <c r="B67" t="s">
        <v>871</v>
      </c>
      <c r="C67" s="131">
        <v>44923</v>
      </c>
      <c r="D67" s="131">
        <v>46660</v>
      </c>
      <c r="E67" s="137">
        <v>7500000</v>
      </c>
      <c r="F67" s="137" t="s">
        <v>159</v>
      </c>
      <c r="G67" s="166" t="s">
        <v>215</v>
      </c>
      <c r="H67" s="142" t="s">
        <v>923</v>
      </c>
      <c r="I67" t="s">
        <v>912</v>
      </c>
      <c r="K67" s="147"/>
      <c r="L67" s="137"/>
      <c r="M67" s="142"/>
    </row>
    <row r="68" spans="1:13" x14ac:dyDescent="0.25">
      <c r="A68" t="s">
        <v>914</v>
      </c>
      <c r="B68" t="s">
        <v>871</v>
      </c>
      <c r="C68" s="131">
        <v>44978</v>
      </c>
      <c r="D68" s="131">
        <v>50458</v>
      </c>
      <c r="E68" s="137">
        <v>7300000</v>
      </c>
      <c r="F68" s="137" t="s">
        <v>159</v>
      </c>
      <c r="G68" s="166" t="s">
        <v>215</v>
      </c>
      <c r="H68" s="142" t="s">
        <v>923</v>
      </c>
      <c r="I68" t="s">
        <v>912</v>
      </c>
      <c r="K68" s="147"/>
      <c r="L68" s="137"/>
      <c r="M68" s="142"/>
    </row>
    <row r="69" spans="1:13" x14ac:dyDescent="0.25">
      <c r="A69" t="s">
        <v>916</v>
      </c>
      <c r="B69" t="s">
        <v>871</v>
      </c>
      <c r="C69" s="131">
        <v>44995</v>
      </c>
      <c r="D69" s="131">
        <v>46626</v>
      </c>
      <c r="E69" s="137">
        <v>50000000</v>
      </c>
      <c r="F69" s="137" t="s">
        <v>159</v>
      </c>
      <c r="G69" s="166" t="s">
        <v>215</v>
      </c>
      <c r="H69" s="142" t="s">
        <v>923</v>
      </c>
      <c r="I69" t="s">
        <v>912</v>
      </c>
      <c r="K69" s="147"/>
      <c r="L69" s="137"/>
      <c r="M69" s="142"/>
    </row>
    <row r="70" spans="1:13" x14ac:dyDescent="0.25">
      <c r="A70" t="s">
        <v>915</v>
      </c>
      <c r="B70" t="s">
        <v>871</v>
      </c>
      <c r="C70" s="131">
        <v>45008</v>
      </c>
      <c r="D70" s="131">
        <v>50122</v>
      </c>
      <c r="E70" s="137">
        <v>5000000</v>
      </c>
      <c r="F70" s="137" t="s">
        <v>159</v>
      </c>
      <c r="G70" s="166" t="s">
        <v>215</v>
      </c>
      <c r="H70" s="142" t="s">
        <v>923</v>
      </c>
      <c r="I70" t="s">
        <v>912</v>
      </c>
      <c r="K70" s="147"/>
      <c r="L70" s="137"/>
      <c r="M70" s="142"/>
    </row>
    <row r="71" spans="1:13" x14ac:dyDescent="0.25">
      <c r="A71" t="s">
        <v>917</v>
      </c>
      <c r="B71" t="s">
        <v>871</v>
      </c>
      <c r="C71" s="131">
        <v>45042</v>
      </c>
      <c r="D71" s="131">
        <v>50522</v>
      </c>
      <c r="E71" s="137">
        <v>10000000</v>
      </c>
      <c r="F71" s="137" t="s">
        <v>159</v>
      </c>
      <c r="G71" s="166" t="s">
        <v>215</v>
      </c>
      <c r="H71" s="142" t="s">
        <v>923</v>
      </c>
      <c r="I71" t="s">
        <v>912</v>
      </c>
      <c r="K71" s="147"/>
      <c r="L71" s="137"/>
      <c r="M71" s="142"/>
    </row>
    <row r="72" spans="1:13" x14ac:dyDescent="0.25">
      <c r="A72" t="s">
        <v>918</v>
      </c>
      <c r="B72" t="s">
        <v>871</v>
      </c>
      <c r="C72" s="131">
        <v>45063</v>
      </c>
      <c r="D72" s="131">
        <v>46524</v>
      </c>
      <c r="E72" s="137">
        <v>5000000</v>
      </c>
      <c r="F72" s="137" t="s">
        <v>159</v>
      </c>
      <c r="G72" s="166" t="s">
        <v>217</v>
      </c>
      <c r="H72" s="142" t="s">
        <v>923</v>
      </c>
      <c r="I72" t="s">
        <v>912</v>
      </c>
      <c r="K72" s="147"/>
      <c r="L72" s="137"/>
      <c r="M72" s="142"/>
    </row>
    <row r="73" spans="1:13" x14ac:dyDescent="0.25">
      <c r="A73" t="s">
        <v>919</v>
      </c>
      <c r="B73" t="s">
        <v>871</v>
      </c>
      <c r="C73" s="131">
        <v>45120</v>
      </c>
      <c r="D73" s="131">
        <v>46734</v>
      </c>
      <c r="E73" s="137">
        <v>500000000</v>
      </c>
      <c r="F73" s="137" t="s">
        <v>159</v>
      </c>
      <c r="G73" s="166" t="s">
        <v>215</v>
      </c>
      <c r="H73" s="142" t="s">
        <v>923</v>
      </c>
      <c r="I73" t="s">
        <v>912</v>
      </c>
      <c r="K73" s="147"/>
      <c r="L73" s="137"/>
      <c r="M73" s="142"/>
    </row>
    <row r="74" spans="1:13" x14ac:dyDescent="0.25">
      <c r="A74" t="s">
        <v>920</v>
      </c>
      <c r="B74" t="s">
        <v>871</v>
      </c>
      <c r="C74" s="131">
        <v>45126</v>
      </c>
      <c r="D74" s="131">
        <v>46953</v>
      </c>
      <c r="E74" s="137">
        <v>30000000</v>
      </c>
      <c r="F74" s="137" t="s">
        <v>159</v>
      </c>
      <c r="G74" s="166" t="s">
        <v>217</v>
      </c>
      <c r="H74" s="142" t="s">
        <v>923</v>
      </c>
      <c r="I74" t="s">
        <v>912</v>
      </c>
      <c r="K74" s="147"/>
      <c r="L74" s="137"/>
      <c r="M74" s="142"/>
    </row>
    <row r="75" spans="1:13" x14ac:dyDescent="0.25">
      <c r="A75" t="s">
        <v>921</v>
      </c>
      <c r="B75" t="s">
        <v>871</v>
      </c>
      <c r="C75" s="131">
        <v>45147</v>
      </c>
      <c r="D75" s="131">
        <v>52450</v>
      </c>
      <c r="E75" s="137">
        <v>10000000</v>
      </c>
      <c r="F75" s="137" t="s">
        <v>159</v>
      </c>
      <c r="G75" s="166" t="s">
        <v>215</v>
      </c>
      <c r="H75" s="142" t="s">
        <v>923</v>
      </c>
      <c r="I75" t="s">
        <v>912</v>
      </c>
      <c r="K75" s="147"/>
      <c r="L75" s="137"/>
      <c r="M75" s="142"/>
    </row>
    <row r="76" spans="1:13" x14ac:dyDescent="0.25">
      <c r="A76" t="s">
        <v>922</v>
      </c>
      <c r="B76" t="s">
        <v>871</v>
      </c>
      <c r="C76" s="131">
        <v>45163</v>
      </c>
      <c r="D76" s="131">
        <v>56121</v>
      </c>
      <c r="E76" s="137">
        <v>30000000</v>
      </c>
      <c r="F76" s="137" t="s">
        <v>159</v>
      </c>
      <c r="G76" s="166" t="s">
        <v>215</v>
      </c>
      <c r="H76" s="142" t="s">
        <v>923</v>
      </c>
      <c r="I76" t="s">
        <v>912</v>
      </c>
      <c r="K76" s="147"/>
      <c r="L76" s="137"/>
      <c r="M76" s="142"/>
    </row>
    <row r="77" spans="1:13" x14ac:dyDescent="0.25">
      <c r="A77" t="s">
        <v>924</v>
      </c>
      <c r="B77" t="s">
        <v>871</v>
      </c>
      <c r="C77" s="131">
        <v>45341</v>
      </c>
      <c r="D77" s="131">
        <v>52646</v>
      </c>
      <c r="E77" s="137">
        <v>10000000</v>
      </c>
      <c r="F77" s="137" t="s">
        <v>159</v>
      </c>
      <c r="G77" s="166" t="s">
        <v>215</v>
      </c>
      <c r="H77" s="142" t="s">
        <v>923</v>
      </c>
      <c r="I77" t="s">
        <v>912</v>
      </c>
      <c r="K77" s="147"/>
      <c r="L77" s="137"/>
      <c r="M77" s="142"/>
    </row>
    <row r="78" spans="1:13" x14ac:dyDescent="0.25">
      <c r="A78" t="s">
        <v>925</v>
      </c>
      <c r="B78" t="s">
        <v>871</v>
      </c>
      <c r="C78" s="131">
        <v>45345</v>
      </c>
      <c r="D78" s="131">
        <v>54477</v>
      </c>
      <c r="E78" s="137">
        <v>20000000</v>
      </c>
      <c r="F78" s="137" t="s">
        <v>159</v>
      </c>
      <c r="G78" s="166" t="s">
        <v>215</v>
      </c>
      <c r="H78" s="142" t="s">
        <v>923</v>
      </c>
      <c r="I78" t="s">
        <v>912</v>
      </c>
      <c r="K78" s="147"/>
      <c r="L78" s="137"/>
      <c r="M78" s="142"/>
    </row>
    <row r="79" spans="1:13" x14ac:dyDescent="0.25">
      <c r="A79" t="s">
        <v>926</v>
      </c>
      <c r="B79" t="s">
        <v>871</v>
      </c>
      <c r="C79" s="131">
        <v>45376</v>
      </c>
      <c r="D79" s="131">
        <v>52681</v>
      </c>
      <c r="E79" s="137">
        <v>10000000</v>
      </c>
      <c r="F79" s="137" t="s">
        <v>159</v>
      </c>
      <c r="G79" s="166" t="s">
        <v>215</v>
      </c>
      <c r="H79" s="142" t="s">
        <v>923</v>
      </c>
      <c r="I79" t="s">
        <v>912</v>
      </c>
      <c r="K79" s="147"/>
      <c r="L79" s="137"/>
      <c r="M79" s="142"/>
    </row>
    <row r="80" spans="1:13" x14ac:dyDescent="0.25">
      <c r="A80" t="s">
        <v>927</v>
      </c>
      <c r="B80" t="s">
        <v>871</v>
      </c>
      <c r="C80" s="131">
        <v>45429</v>
      </c>
      <c r="D80" s="131">
        <v>50907</v>
      </c>
      <c r="E80" s="137">
        <v>10000000</v>
      </c>
      <c r="F80" s="137" t="s">
        <v>159</v>
      </c>
      <c r="G80" s="166" t="s">
        <v>215</v>
      </c>
      <c r="H80" s="142" t="s">
        <v>923</v>
      </c>
      <c r="I80" t="s">
        <v>912</v>
      </c>
      <c r="K80" s="147"/>
      <c r="L80" s="137"/>
      <c r="M80" s="142"/>
    </row>
    <row r="81" spans="1:13" x14ac:dyDescent="0.25">
      <c r="A81" t="s">
        <v>1443</v>
      </c>
      <c r="B81" t="s">
        <v>871</v>
      </c>
      <c r="C81" s="131">
        <v>45929</v>
      </c>
      <c r="D81" s="131">
        <v>47571</v>
      </c>
      <c r="E81" s="137">
        <v>64759700</v>
      </c>
      <c r="F81" s="137" t="s">
        <v>159</v>
      </c>
      <c r="G81" s="166" t="s">
        <v>215</v>
      </c>
      <c r="H81" s="142" t="s">
        <v>923</v>
      </c>
      <c r="I81" t="s">
        <v>912</v>
      </c>
      <c r="K81" s="147"/>
      <c r="L81" s="137"/>
      <c r="M81" s="142"/>
    </row>
    <row r="82" spans="1:13" x14ac:dyDescent="0.25">
      <c r="A82" t="s">
        <v>1487</v>
      </c>
      <c r="B82" t="s">
        <v>871</v>
      </c>
      <c r="C82" s="131">
        <v>46080</v>
      </c>
      <c r="D82" s="131">
        <v>53385</v>
      </c>
      <c r="E82" s="137">
        <v>5000000</v>
      </c>
      <c r="F82" s="137" t="s">
        <v>159</v>
      </c>
      <c r="G82" s="166" t="s">
        <v>215</v>
      </c>
      <c r="H82" s="142" t="s">
        <v>923</v>
      </c>
      <c r="I82" t="s">
        <v>912</v>
      </c>
      <c r="K82" s="147"/>
      <c r="L82" s="137"/>
      <c r="M82" s="142"/>
    </row>
    <row r="83" spans="1:13" x14ac:dyDescent="0.25">
      <c r="A83" t="s">
        <v>1488</v>
      </c>
      <c r="B83" t="s">
        <v>871</v>
      </c>
      <c r="C83" s="131">
        <v>46101</v>
      </c>
      <c r="D83" s="131">
        <v>53406</v>
      </c>
      <c r="E83" s="137">
        <v>10000000</v>
      </c>
      <c r="F83" s="137" t="s">
        <v>159</v>
      </c>
      <c r="G83" s="166" t="s">
        <v>215</v>
      </c>
      <c r="H83" s="142" t="s">
        <v>923</v>
      </c>
      <c r="I83" t="s">
        <v>912</v>
      </c>
      <c r="K83" s="147"/>
      <c r="L83" s="137"/>
      <c r="M83" s="142"/>
    </row>
    <row r="84" spans="1:13" x14ac:dyDescent="0.25">
      <c r="A84" t="s">
        <v>1489</v>
      </c>
      <c r="B84" t="s">
        <v>871</v>
      </c>
      <c r="C84" s="131">
        <v>46101</v>
      </c>
      <c r="D84" s="131">
        <v>53406</v>
      </c>
      <c r="E84" s="137">
        <v>15000000</v>
      </c>
      <c r="F84" s="137" t="s">
        <v>159</v>
      </c>
      <c r="G84" s="166" t="s">
        <v>215</v>
      </c>
      <c r="H84" s="142" t="s">
        <v>923</v>
      </c>
      <c r="I84" t="s">
        <v>912</v>
      </c>
      <c r="K84" s="147"/>
      <c r="L84" s="137"/>
      <c r="M84" s="142"/>
    </row>
    <row r="85" spans="1:13" x14ac:dyDescent="0.25">
      <c r="A85" t="s">
        <v>1492</v>
      </c>
      <c r="B85" t="s">
        <v>871</v>
      </c>
      <c r="C85" s="131">
        <v>46142</v>
      </c>
      <c r="D85" s="131">
        <v>48197</v>
      </c>
      <c r="E85" s="137">
        <v>10000000</v>
      </c>
      <c r="F85" s="137" t="s">
        <v>159</v>
      </c>
      <c r="G85" s="166" t="s">
        <v>215</v>
      </c>
      <c r="H85" s="142" t="s">
        <v>923</v>
      </c>
      <c r="I85" t="s">
        <v>912</v>
      </c>
      <c r="K85" s="147"/>
      <c r="L85" s="137"/>
      <c r="M85" s="142"/>
    </row>
    <row r="86" spans="1:13" x14ac:dyDescent="0.25">
      <c r="A86" t="s">
        <v>1493</v>
      </c>
      <c r="B86" t="s">
        <v>871</v>
      </c>
      <c r="C86" s="131">
        <v>46164</v>
      </c>
      <c r="D86" s="131">
        <v>53469</v>
      </c>
      <c r="E86" s="137">
        <v>5000000</v>
      </c>
      <c r="F86" s="137" t="s">
        <v>159</v>
      </c>
      <c r="G86" s="166" t="s">
        <v>215</v>
      </c>
      <c r="H86" s="142" t="s">
        <v>923</v>
      </c>
      <c r="I86" t="s">
        <v>912</v>
      </c>
      <c r="K86" s="147"/>
      <c r="L86" s="137"/>
      <c r="M86" s="142"/>
    </row>
    <row r="87" spans="1:13" x14ac:dyDescent="0.25">
      <c r="A87" t="s">
        <v>1494</v>
      </c>
      <c r="B87" t="s">
        <v>871</v>
      </c>
      <c r="C87" s="131">
        <v>46196</v>
      </c>
      <c r="D87" s="131">
        <v>48144</v>
      </c>
      <c r="E87" s="137">
        <v>500000000</v>
      </c>
      <c r="F87" s="137" t="s">
        <v>159</v>
      </c>
      <c r="G87" s="166" t="s">
        <v>215</v>
      </c>
      <c r="H87" s="142" t="s">
        <v>923</v>
      </c>
      <c r="I87" t="s">
        <v>912</v>
      </c>
      <c r="K87" s="147"/>
      <c r="L87" s="137"/>
      <c r="M87" s="142"/>
    </row>
    <row r="88" spans="1:13" x14ac:dyDescent="0.25">
      <c r="C88" s="131"/>
      <c r="D88" s="131"/>
      <c r="K88" s="147"/>
      <c r="L88" s="137"/>
      <c r="M88" s="142"/>
    </row>
    <row r="89" spans="1:13" x14ac:dyDescent="0.25">
      <c r="C89" s="131"/>
      <c r="D89" s="131"/>
      <c r="K89" s="147"/>
      <c r="L89" s="137"/>
      <c r="M89" s="142"/>
    </row>
    <row r="90" spans="1:13" x14ac:dyDescent="0.25">
      <c r="C90" s="131"/>
      <c r="D90" s="131"/>
      <c r="K90" s="147"/>
      <c r="L90" s="137"/>
      <c r="M90" s="142"/>
    </row>
    <row r="91" spans="1:13" x14ac:dyDescent="0.25">
      <c r="C91" s="131"/>
      <c r="D91" s="131"/>
      <c r="K91" s="147"/>
      <c r="L91" s="137"/>
      <c r="M91" s="142"/>
    </row>
    <row r="92" spans="1:13" x14ac:dyDescent="0.25">
      <c r="C92" s="131"/>
      <c r="D92" s="131"/>
      <c r="K92" s="147"/>
      <c r="L92" s="137"/>
      <c r="M92" s="142"/>
    </row>
    <row r="93" spans="1:13" x14ac:dyDescent="0.25">
      <c r="C93" s="131"/>
      <c r="D93" s="131"/>
      <c r="K93" s="147"/>
      <c r="L93" s="137"/>
      <c r="M93" s="142"/>
    </row>
    <row r="94" spans="1:13" x14ac:dyDescent="0.25">
      <c r="C94" s="131"/>
      <c r="D94" s="131"/>
      <c r="K94" s="147"/>
      <c r="L94" s="137"/>
      <c r="M94" s="142"/>
    </row>
    <row r="95" spans="1:13" x14ac:dyDescent="0.25">
      <c r="C95" s="131"/>
      <c r="D95" s="131"/>
      <c r="K95" s="147"/>
      <c r="L95" s="137"/>
      <c r="M95" s="142"/>
    </row>
    <row r="96" spans="1:13" x14ac:dyDescent="0.25">
      <c r="C96" s="131"/>
      <c r="D96" s="131"/>
      <c r="K96" s="147"/>
      <c r="L96" s="137"/>
      <c r="M96" s="142"/>
    </row>
    <row r="97" spans="3:13" x14ac:dyDescent="0.25">
      <c r="C97" s="131"/>
      <c r="D97" s="131"/>
      <c r="K97" s="147"/>
      <c r="L97" s="137"/>
      <c r="M97" s="142"/>
    </row>
    <row r="98" spans="3:13" x14ac:dyDescent="0.25">
      <c r="C98" s="131"/>
      <c r="D98" s="131"/>
      <c r="K98" s="147"/>
      <c r="L98" s="137"/>
      <c r="M98" s="142"/>
    </row>
    <row r="99" spans="3:13" x14ac:dyDescent="0.25">
      <c r="C99" s="131"/>
      <c r="D99" s="131"/>
      <c r="K99" s="147"/>
      <c r="L99" s="137"/>
      <c r="M99" s="142"/>
    </row>
    <row r="100" spans="3:13" x14ac:dyDescent="0.25">
      <c r="C100" s="131"/>
      <c r="D100" s="131"/>
      <c r="K100" s="147"/>
      <c r="L100" s="137"/>
      <c r="M100" s="142"/>
    </row>
    <row r="101" spans="3:13" x14ac:dyDescent="0.25">
      <c r="C101" s="131"/>
      <c r="D101" s="131"/>
      <c r="K101" s="147"/>
      <c r="L101" s="137"/>
      <c r="M101" s="142"/>
    </row>
    <row r="102" spans="3:13" x14ac:dyDescent="0.25">
      <c r="C102" s="131"/>
      <c r="D102" s="131"/>
      <c r="K102" s="147"/>
      <c r="L102" s="137"/>
      <c r="M102" s="142"/>
    </row>
    <row r="103" spans="3:13" x14ac:dyDescent="0.25">
      <c r="C103" s="131"/>
      <c r="D103" s="131"/>
      <c r="K103" s="147"/>
      <c r="L103" s="137"/>
      <c r="M103" s="142"/>
    </row>
    <row r="104" spans="3:13" x14ac:dyDescent="0.25">
      <c r="C104" s="131"/>
      <c r="D104" s="131"/>
      <c r="K104" s="147"/>
      <c r="L104" s="137"/>
      <c r="M104" s="142"/>
    </row>
    <row r="105" spans="3:13" x14ac:dyDescent="0.25">
      <c r="C105" s="131"/>
      <c r="D105" s="131"/>
      <c r="K105" s="147"/>
      <c r="L105" s="137"/>
      <c r="M105" s="142"/>
    </row>
    <row r="106" spans="3:13" x14ac:dyDescent="0.25">
      <c r="C106" s="131"/>
      <c r="D106" s="131"/>
      <c r="K106" s="147"/>
      <c r="L106" s="137"/>
      <c r="M106" s="142"/>
    </row>
    <row r="107" spans="3:13" x14ac:dyDescent="0.25">
      <c r="C107" s="131"/>
      <c r="D107" s="131"/>
      <c r="K107" s="147"/>
      <c r="L107" s="137"/>
      <c r="M107" s="142"/>
    </row>
    <row r="108" spans="3:13" x14ac:dyDescent="0.25">
      <c r="C108" s="131"/>
      <c r="D108" s="131"/>
      <c r="K108" s="147"/>
      <c r="L108" s="137"/>
      <c r="M108" s="142"/>
    </row>
  </sheetData>
  <sortState xmlns:xlrd2="http://schemas.microsoft.com/office/spreadsheetml/2017/richdata2" ref="A4:I80">
    <sortCondition ref="C4:C80"/>
  </sortState>
  <hyperlinks>
    <hyperlink ref="H3" location="'C. ATT Glossary'!A53" display="Soft Bullet (OHG.4.1)" xr:uid="{9FC9AF5E-FC49-4A1B-BEF8-B709C26CD1F2}"/>
  </hyperlinks>
  <pageMargins left="0.70866141732283472" right="0.70866141732283472" top="0.78740157480314965" bottom="0.78740157480314965" header="0.31496062992125984" footer="0.31496062992125984"/>
  <pageSetup paperSize="9" scale="62" fitToHeight="2" orientation="landscape" r:id="rId1"/>
</worksheet>
</file>

<file path=docMetadata/LabelInfo.xml><?xml version="1.0" encoding="utf-8"?>
<clbl:labelList xmlns:clbl="http://schemas.microsoft.com/office/2020/mipLabelMetadata">
  <clbl:label id="{d8503651-fa9b-4fb8-aece-88b25789a4e2}" enabled="1" method="Standard" siteId="{8c4c0431-0b4f-4689-b059-0c642dabbad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Introduction</vt:lpstr>
      <vt:lpstr>A. ATT General</vt:lpstr>
      <vt:lpstr>B1. ATT Mortgage Assets</vt:lpstr>
      <vt:lpstr>C. ATT Glossary</vt:lpstr>
      <vt:lpstr>Disclaimer</vt:lpstr>
      <vt:lpstr>D1. Bond List</vt:lpstr>
      <vt:lpstr>Covered_Bond_Forum_Disclaimer</vt:lpstr>
      <vt:lpstr>'A. ATT General'!Druckbereich</vt:lpstr>
      <vt:lpstr>'B1. ATT Mortgage Assets'!Druckbereich</vt:lpstr>
      <vt:lpstr>'C. ATT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Stefan Pilz</cp:lastModifiedBy>
  <cp:lastPrinted>2026-01-15T16:02:31Z</cp:lastPrinted>
  <dcterms:created xsi:type="dcterms:W3CDTF">2016-04-21T08:07:20Z</dcterms:created>
  <dcterms:modified xsi:type="dcterms:W3CDTF">2026-07-14T06:29:55Z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503651-fa9b-4fb8-aece-88b25789a4e2_Enabled">
    <vt:lpwstr>true</vt:lpwstr>
  </property>
  <property fmtid="{D5CDD505-2E9C-101B-9397-08002B2CF9AE}" pid="3" name="MSIP_Label_d8503651-fa9b-4fb8-aece-88b25789a4e2_SetDate">
    <vt:lpwstr>2022-04-04T10:37:15Z</vt:lpwstr>
  </property>
  <property fmtid="{D5CDD505-2E9C-101B-9397-08002B2CF9AE}" pid="4" name="MSIP_Label_d8503651-fa9b-4fb8-aece-88b25789a4e2_Method">
    <vt:lpwstr>Standard</vt:lpwstr>
  </property>
  <property fmtid="{D5CDD505-2E9C-101B-9397-08002B2CF9AE}" pid="5" name="MSIP_Label_d8503651-fa9b-4fb8-aece-88b25789a4e2_Name">
    <vt:lpwstr>intern_rlbooe</vt:lpwstr>
  </property>
  <property fmtid="{D5CDD505-2E9C-101B-9397-08002B2CF9AE}" pid="6" name="MSIP_Label_d8503651-fa9b-4fb8-aece-88b25789a4e2_SiteId">
    <vt:lpwstr>8c4c0431-0b4f-4689-b059-0c642dabbadf</vt:lpwstr>
  </property>
  <property fmtid="{D5CDD505-2E9C-101B-9397-08002B2CF9AE}" pid="7" name="MSIP_Label_d8503651-fa9b-4fb8-aece-88b25789a4e2_ActionId">
    <vt:lpwstr>573f5d73-6ddc-4428-8ecb-7395c2fc011d</vt:lpwstr>
  </property>
  <property fmtid="{D5CDD505-2E9C-101B-9397-08002B2CF9AE}" pid="8" name="MSIP_Label_d8503651-fa9b-4fb8-aece-88b25789a4e2_ContentBits">
    <vt:lpwstr>0</vt:lpwstr>
  </property>
</Properties>
</file>